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가격표\LEBELAGE (동동구리모)\매출\"/>
    </mc:Choice>
  </mc:AlternateContent>
  <xr:revisionPtr revIDLastSave="0" documentId="8_{F40C2E08-12FA-4264-A8EE-F01BCEEEB97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LEBELAGE" sheetId="1" r:id="rId1"/>
    <sheet name="NEW 신제품" sheetId="10" r:id="rId2"/>
  </sheets>
  <definedNames>
    <definedName name="_xlnm._FilterDatabase" localSheetId="0" hidden="1">LEBELAGE!$C$4:$AE$342</definedName>
    <definedName name="_xlnm._FilterDatabase" localSheetId="1" hidden="1">'NEW 신제품'!$A$4:$AB$71</definedName>
    <definedName name="_xlnm.Print_Titles" localSheetId="0">LEBELAGE!$2:$4</definedName>
    <definedName name="_xlnm.Print_Titles" localSheetId="1">'NEW 신제품'!$2:$4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" l="1"/>
  <c r="R2" i="1"/>
  <c r="X5" i="10" l="1"/>
  <c r="U5" i="10"/>
  <c r="Q5" i="10"/>
  <c r="X25" i="10"/>
  <c r="U25" i="10"/>
  <c r="Q25" i="10"/>
  <c r="X24" i="10"/>
  <c r="U24" i="10"/>
  <c r="Q24" i="10"/>
  <c r="X23" i="10"/>
  <c r="U23" i="10"/>
  <c r="Q23" i="10"/>
  <c r="X22" i="10"/>
  <c r="U22" i="10"/>
  <c r="Q22" i="10"/>
  <c r="X21" i="10"/>
  <c r="U21" i="10"/>
  <c r="Q21" i="10"/>
  <c r="X20" i="10"/>
  <c r="U20" i="10"/>
  <c r="Q20" i="10"/>
  <c r="X19" i="10"/>
  <c r="U19" i="10"/>
  <c r="Q19" i="10"/>
  <c r="X18" i="10"/>
  <c r="U18" i="10"/>
  <c r="Q18" i="10"/>
  <c r="X17" i="10"/>
  <c r="U17" i="10"/>
  <c r="Q17" i="10"/>
  <c r="X16" i="10"/>
  <c r="U16" i="10"/>
  <c r="Q16" i="10"/>
  <c r="X15" i="10"/>
  <c r="U15" i="10"/>
  <c r="Q15" i="10"/>
  <c r="X14" i="10"/>
  <c r="U14" i="10"/>
  <c r="Q14" i="10"/>
  <c r="X13" i="10"/>
  <c r="U13" i="10"/>
  <c r="Q13" i="10"/>
  <c r="X12" i="10"/>
  <c r="U12" i="10"/>
  <c r="Q12" i="10"/>
  <c r="X11" i="10"/>
  <c r="U11" i="10"/>
  <c r="Q11" i="10"/>
  <c r="X10" i="10"/>
  <c r="U10" i="10"/>
  <c r="Q10" i="10"/>
  <c r="X9" i="10"/>
  <c r="U9" i="10"/>
  <c r="Q9" i="10"/>
  <c r="X8" i="10"/>
  <c r="U8" i="10"/>
  <c r="Q8" i="10"/>
  <c r="X7" i="10"/>
  <c r="U7" i="10"/>
  <c r="Q7" i="10"/>
  <c r="X6" i="10"/>
  <c r="U6" i="10"/>
  <c r="Q6" i="10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111" i="1" l="1"/>
  <c r="W111" i="1"/>
  <c r="S111" i="1"/>
  <c r="Q111" i="1"/>
  <c r="X71" i="10"/>
  <c r="U71" i="10"/>
  <c r="Q71" i="10"/>
  <c r="X32" i="10"/>
  <c r="U32" i="10"/>
  <c r="Q32" i="10"/>
  <c r="X31" i="10"/>
  <c r="U31" i="10"/>
  <c r="Q31" i="10"/>
  <c r="X34" i="10"/>
  <c r="U34" i="10"/>
  <c r="Q34" i="10"/>
  <c r="X33" i="10"/>
  <c r="U33" i="10"/>
  <c r="Q33" i="10"/>
  <c r="X70" i="10"/>
  <c r="U70" i="10"/>
  <c r="Q70" i="10"/>
  <c r="X69" i="10"/>
  <c r="U69" i="10"/>
  <c r="Q69" i="10"/>
  <c r="X68" i="10"/>
  <c r="U68" i="10"/>
  <c r="Q68" i="10"/>
  <c r="X67" i="10"/>
  <c r="U67" i="10"/>
  <c r="Q67" i="10"/>
  <c r="X58" i="10"/>
  <c r="U58" i="10"/>
  <c r="Q58" i="10"/>
  <c r="X66" i="10"/>
  <c r="U66" i="10"/>
  <c r="Q66" i="10"/>
  <c r="X65" i="10"/>
  <c r="U65" i="10"/>
  <c r="Q65" i="10"/>
  <c r="X57" i="10"/>
  <c r="U57" i="10"/>
  <c r="Q57" i="10"/>
  <c r="X53" i="10"/>
  <c r="U53" i="10"/>
  <c r="Q53" i="10"/>
  <c r="X52" i="10"/>
  <c r="U52" i="10"/>
  <c r="Q52" i="10"/>
  <c r="X51" i="10"/>
  <c r="U51" i="10"/>
  <c r="Q51" i="10"/>
  <c r="X50" i="10"/>
  <c r="U50" i="10"/>
  <c r="Q50" i="10"/>
  <c r="X49" i="10"/>
  <c r="U49" i="10"/>
  <c r="Q49" i="10"/>
  <c r="X48" i="10"/>
  <c r="U48" i="10"/>
  <c r="Q48" i="10"/>
  <c r="X47" i="10"/>
  <c r="U47" i="10"/>
  <c r="Q47" i="10"/>
  <c r="X56" i="10"/>
  <c r="U56" i="10"/>
  <c r="Q56" i="10"/>
  <c r="X46" i="10"/>
  <c r="U46" i="10"/>
  <c r="Q46" i="10"/>
  <c r="X45" i="10"/>
  <c r="U45" i="10"/>
  <c r="Q45" i="10"/>
  <c r="X44" i="10"/>
  <c r="U44" i="10"/>
  <c r="Q44" i="10"/>
  <c r="X43" i="10"/>
  <c r="U43" i="10"/>
  <c r="Q43" i="10"/>
  <c r="X42" i="10"/>
  <c r="U42" i="10"/>
  <c r="Q42" i="10"/>
  <c r="X41" i="10"/>
  <c r="U41" i="10"/>
  <c r="Q41" i="10"/>
  <c r="X40" i="10"/>
  <c r="U40" i="10"/>
  <c r="Q40" i="10"/>
  <c r="X39" i="10"/>
  <c r="U39" i="10"/>
  <c r="Q39" i="10"/>
  <c r="X38" i="10"/>
  <c r="U38" i="10"/>
  <c r="Q38" i="10"/>
  <c r="X37" i="10"/>
  <c r="U37" i="10"/>
  <c r="Q37" i="10"/>
  <c r="X55" i="10"/>
  <c r="U55" i="10"/>
  <c r="Q55" i="10"/>
  <c r="X35" i="10"/>
  <c r="U35" i="10"/>
  <c r="Q35" i="10"/>
  <c r="X54" i="10"/>
  <c r="U54" i="10"/>
  <c r="Q54" i="10"/>
  <c r="X36" i="10"/>
  <c r="U36" i="10"/>
  <c r="Q36" i="10"/>
  <c r="X64" i="10"/>
  <c r="U64" i="10"/>
  <c r="Q64" i="10"/>
  <c r="X63" i="10"/>
  <c r="U63" i="10"/>
  <c r="Q63" i="10"/>
  <c r="X62" i="10"/>
  <c r="U62" i="10"/>
  <c r="Q62" i="10"/>
  <c r="X61" i="10"/>
  <c r="U61" i="10"/>
  <c r="Q61" i="10"/>
  <c r="X60" i="10"/>
  <c r="U60" i="10"/>
  <c r="Q60" i="10"/>
  <c r="X59" i="10"/>
  <c r="U59" i="10"/>
  <c r="Q59" i="10"/>
  <c r="U30" i="10"/>
  <c r="Q30" i="10"/>
  <c r="U29" i="10"/>
  <c r="Q29" i="10"/>
  <c r="U28" i="10"/>
  <c r="Q28" i="10"/>
  <c r="U27" i="10"/>
  <c r="Q27" i="10"/>
  <c r="U26" i="10"/>
  <c r="Q26" i="10"/>
  <c r="U103" i="10"/>
  <c r="Q103" i="10"/>
  <c r="U102" i="10"/>
  <c r="Q102" i="10"/>
  <c r="U101" i="10"/>
  <c r="Q101" i="10"/>
  <c r="U100" i="10"/>
  <c r="Q100" i="10"/>
  <c r="U99" i="10"/>
  <c r="Q99" i="10"/>
  <c r="U98" i="10"/>
  <c r="Q98" i="10"/>
  <c r="U97" i="10"/>
  <c r="Q97" i="10"/>
  <c r="U96" i="10"/>
  <c r="Q96" i="10"/>
  <c r="U95" i="10"/>
  <c r="Q95" i="10"/>
  <c r="U94" i="10"/>
  <c r="Q94" i="10"/>
  <c r="U93" i="10"/>
  <c r="Q93" i="10"/>
  <c r="U92" i="10"/>
  <c r="Q92" i="10"/>
  <c r="U91" i="10"/>
  <c r="Q91" i="10"/>
  <c r="U90" i="10"/>
  <c r="Q90" i="10"/>
  <c r="U89" i="10"/>
  <c r="Q89" i="10"/>
  <c r="U88" i="10"/>
  <c r="Q88" i="10"/>
  <c r="U87" i="10"/>
  <c r="Q87" i="10"/>
  <c r="U86" i="10"/>
  <c r="Q86" i="10"/>
  <c r="U85" i="10"/>
  <c r="Q85" i="10"/>
  <c r="U84" i="10"/>
  <c r="Q84" i="10"/>
  <c r="U83" i="10"/>
  <c r="Q83" i="10"/>
  <c r="U82" i="10"/>
  <c r="Q82" i="10"/>
  <c r="U81" i="10"/>
  <c r="Q81" i="10"/>
  <c r="U80" i="10"/>
  <c r="Q80" i="10"/>
  <c r="U79" i="10"/>
  <c r="Q79" i="10"/>
  <c r="U78" i="10"/>
  <c r="Q78" i="10"/>
  <c r="U77" i="10"/>
  <c r="Q77" i="10"/>
  <c r="U76" i="10"/>
  <c r="Q76" i="10"/>
  <c r="U75" i="10"/>
  <c r="Q75" i="10"/>
  <c r="U74" i="10"/>
  <c r="Q74" i="10"/>
  <c r="U73" i="10"/>
  <c r="Q73" i="10"/>
  <c r="U72" i="10"/>
  <c r="Q72" i="10"/>
  <c r="Z282" i="1"/>
  <c r="W282" i="1"/>
  <c r="S282" i="1"/>
  <c r="Q282" i="1"/>
  <c r="Z281" i="1"/>
  <c r="W281" i="1"/>
  <c r="S281" i="1"/>
  <c r="Q281" i="1"/>
  <c r="S3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5" i="1"/>
  <c r="S36" i="1"/>
  <c r="S37" i="1"/>
  <c r="S38" i="1"/>
  <c r="S39" i="1"/>
  <c r="S40" i="1"/>
  <c r="S41" i="1"/>
  <c r="Z275" i="1" l="1"/>
  <c r="Z276" i="1"/>
  <c r="W275" i="1" l="1"/>
  <c r="W276" i="1"/>
  <c r="S275" i="1"/>
  <c r="S276" i="1"/>
  <c r="Q276" i="1"/>
  <c r="Q275" i="1"/>
  <c r="Z43" i="1"/>
  <c r="W43" i="1"/>
  <c r="S43" i="1"/>
  <c r="Z42" i="1"/>
  <c r="W42" i="1"/>
  <c r="S42" i="1"/>
  <c r="W165" i="1"/>
  <c r="Z165" i="1"/>
  <c r="S165" i="1"/>
  <c r="Z224" i="1" l="1"/>
  <c r="W224" i="1"/>
  <c r="S224" i="1"/>
  <c r="Z223" i="1"/>
  <c r="W223" i="1"/>
  <c r="S223" i="1"/>
  <c r="Z222" i="1"/>
  <c r="W222" i="1"/>
  <c r="S222" i="1"/>
  <c r="Z221" i="1"/>
  <c r="W221" i="1"/>
  <c r="S221" i="1"/>
  <c r="Z220" i="1"/>
  <c r="W220" i="1"/>
  <c r="S220" i="1"/>
  <c r="Z219" i="1"/>
  <c r="S219" i="1"/>
  <c r="W219" i="1"/>
  <c r="Z56" i="1" l="1"/>
  <c r="W56" i="1"/>
  <c r="S56" i="1"/>
  <c r="Q56" i="1"/>
  <c r="Z231" i="1"/>
  <c r="W231" i="1"/>
  <c r="S231" i="1"/>
  <c r="Q231" i="1"/>
  <c r="Z225" i="1" l="1"/>
  <c r="Z226" i="1"/>
  <c r="W225" i="1" l="1"/>
  <c r="W226" i="1"/>
  <c r="S225" i="1"/>
  <c r="S226" i="1"/>
  <c r="Q219" i="1" l="1"/>
  <c r="Z280" i="1"/>
  <c r="W280" i="1"/>
  <c r="S280" i="1"/>
  <c r="Q280" i="1"/>
  <c r="Z279" i="1"/>
  <c r="W279" i="1"/>
  <c r="S279" i="1"/>
  <c r="Q279" i="1"/>
  <c r="Z218" i="1"/>
  <c r="W218" i="1"/>
  <c r="S218" i="1"/>
  <c r="Q218" i="1"/>
  <c r="Z217" i="1"/>
  <c r="W217" i="1"/>
  <c r="S217" i="1"/>
  <c r="Q217" i="1"/>
  <c r="Z216" i="1"/>
  <c r="W216" i="1"/>
  <c r="S216" i="1"/>
  <c r="Q216" i="1"/>
  <c r="Z215" i="1"/>
  <c r="W215" i="1"/>
  <c r="S215" i="1"/>
  <c r="Q215" i="1"/>
  <c r="Z214" i="1"/>
  <c r="W214" i="1"/>
  <c r="S214" i="1"/>
  <c r="Q214" i="1"/>
  <c r="Z213" i="1" l="1"/>
  <c r="W213" i="1"/>
  <c r="S213" i="1"/>
  <c r="Q213" i="1"/>
  <c r="Z212" i="1"/>
  <c r="W212" i="1"/>
  <c r="S212" i="1"/>
  <c r="Q212" i="1"/>
  <c r="Z211" i="1"/>
  <c r="W211" i="1"/>
  <c r="S211" i="1"/>
  <c r="Q211" i="1"/>
  <c r="Z210" i="1"/>
  <c r="W210" i="1"/>
  <c r="S210" i="1"/>
  <c r="Q210" i="1"/>
  <c r="Z209" i="1"/>
  <c r="W209" i="1"/>
  <c r="S209" i="1"/>
  <c r="Q209" i="1"/>
  <c r="Z208" i="1"/>
  <c r="W208" i="1"/>
  <c r="S208" i="1"/>
  <c r="Q208" i="1"/>
  <c r="Z207" i="1"/>
  <c r="W207" i="1"/>
  <c r="S207" i="1"/>
  <c r="Q207" i="1"/>
  <c r="Z206" i="1"/>
  <c r="W206" i="1"/>
  <c r="S206" i="1"/>
  <c r="Q206" i="1"/>
  <c r="Z205" i="1"/>
  <c r="W205" i="1"/>
  <c r="S205" i="1"/>
  <c r="Q205" i="1"/>
  <c r="Z204" i="1"/>
  <c r="W204" i="1"/>
  <c r="S204" i="1"/>
  <c r="Q204" i="1"/>
  <c r="Z158" i="1" l="1"/>
  <c r="Z246" i="1" l="1"/>
  <c r="W246" i="1"/>
  <c r="S246" i="1"/>
  <c r="Q246" i="1"/>
  <c r="Z202" i="1" l="1"/>
  <c r="W202" i="1"/>
  <c r="S202" i="1"/>
  <c r="Q202" i="1"/>
  <c r="S158" i="1" l="1"/>
  <c r="W158" i="1"/>
  <c r="Q158" i="1"/>
  <c r="Z235" i="1"/>
  <c r="W235" i="1"/>
  <c r="S235" i="1"/>
  <c r="Q235" i="1"/>
  <c r="Z272" i="1" l="1"/>
  <c r="Z273" i="1"/>
  <c r="Z274" i="1"/>
  <c r="Z271" i="1"/>
  <c r="W272" i="1"/>
  <c r="W273" i="1"/>
  <c r="W274" i="1"/>
  <c r="S272" i="1"/>
  <c r="S273" i="1"/>
  <c r="S274" i="1"/>
  <c r="S271" i="1"/>
  <c r="W271" i="1"/>
  <c r="Q274" i="1" l="1"/>
  <c r="Q273" i="1"/>
  <c r="Q272" i="1"/>
  <c r="Q271" i="1"/>
  <c r="Z47" i="1"/>
  <c r="Z48" i="1"/>
  <c r="Z49" i="1"/>
  <c r="Z50" i="1"/>
  <c r="Z51" i="1"/>
  <c r="Z52" i="1"/>
  <c r="S47" i="1"/>
  <c r="S48" i="1"/>
  <c r="S49" i="1"/>
  <c r="S50" i="1"/>
  <c r="S51" i="1"/>
  <c r="W47" i="1"/>
  <c r="W48" i="1"/>
  <c r="W49" i="1"/>
  <c r="W50" i="1"/>
  <c r="W51" i="1"/>
  <c r="W46" i="1"/>
  <c r="Z46" i="1"/>
  <c r="S46" i="1"/>
  <c r="Z317" i="1" l="1"/>
  <c r="S317" i="1"/>
  <c r="W317" i="1"/>
  <c r="Q317" i="1"/>
  <c r="Z241" i="1" l="1"/>
  <c r="W241" i="1"/>
  <c r="S241" i="1"/>
  <c r="Q241" i="1"/>
  <c r="Z240" i="1"/>
  <c r="W240" i="1"/>
  <c r="S240" i="1"/>
  <c r="Q240" i="1"/>
  <c r="W45" i="1"/>
  <c r="W52" i="1"/>
  <c r="W53" i="1"/>
  <c r="W54" i="1"/>
  <c r="W55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9" i="1"/>
  <c r="W160" i="1"/>
  <c r="W161" i="1"/>
  <c r="W162" i="1"/>
  <c r="W163" i="1"/>
  <c r="W164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3" i="1"/>
  <c r="W227" i="1"/>
  <c r="W228" i="1"/>
  <c r="W229" i="1"/>
  <c r="W230" i="1"/>
  <c r="W232" i="1"/>
  <c r="W233" i="1"/>
  <c r="W234" i="1"/>
  <c r="W236" i="1"/>
  <c r="W237" i="1"/>
  <c r="W238" i="1"/>
  <c r="W239" i="1"/>
  <c r="W242" i="1"/>
  <c r="W243" i="1"/>
  <c r="W244" i="1"/>
  <c r="W245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7" i="1"/>
  <c r="W278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44" i="1"/>
  <c r="S44" i="1"/>
  <c r="S45" i="1"/>
  <c r="S52" i="1"/>
  <c r="S53" i="1"/>
  <c r="S54" i="1"/>
  <c r="S55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9" i="1"/>
  <c r="S160" i="1"/>
  <c r="S161" i="1"/>
  <c r="S162" i="1"/>
  <c r="S163" i="1"/>
  <c r="S164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3" i="1"/>
  <c r="S227" i="1"/>
  <c r="S228" i="1"/>
  <c r="S229" i="1"/>
  <c r="S230" i="1"/>
  <c r="S232" i="1"/>
  <c r="S233" i="1"/>
  <c r="S234" i="1"/>
  <c r="S236" i="1"/>
  <c r="S237" i="1"/>
  <c r="S238" i="1"/>
  <c r="S239" i="1"/>
  <c r="S242" i="1"/>
  <c r="S243" i="1"/>
  <c r="S244" i="1"/>
  <c r="S245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7" i="1"/>
  <c r="S278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Z53" i="1"/>
  <c r="Z54" i="1"/>
  <c r="Z55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9" i="1"/>
  <c r="Z160" i="1"/>
  <c r="Z161" i="1"/>
  <c r="Z162" i="1"/>
  <c r="Z163" i="1"/>
  <c r="Z164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3" i="1"/>
  <c r="Z227" i="1"/>
  <c r="Z228" i="1"/>
  <c r="Z229" i="1"/>
  <c r="Z230" i="1"/>
  <c r="Z232" i="1"/>
  <c r="Z233" i="1"/>
  <c r="Z234" i="1"/>
  <c r="Z236" i="1"/>
  <c r="Z237" i="1"/>
  <c r="Z238" i="1"/>
  <c r="Z239" i="1"/>
  <c r="Z242" i="1"/>
  <c r="Z243" i="1"/>
  <c r="Z244" i="1"/>
  <c r="Z245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7" i="1"/>
  <c r="Z278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44" i="1"/>
  <c r="Z45" i="1"/>
  <c r="Q164" i="1" l="1"/>
  <c r="Q177" i="1" l="1"/>
  <c r="Q176" i="1"/>
  <c r="Q175" i="1"/>
  <c r="Q166" i="1"/>
  <c r="Q230" i="1"/>
  <c r="Q229" i="1"/>
  <c r="Q228" i="1"/>
  <c r="Q227" i="1"/>
  <c r="Q232" i="1"/>
  <c r="Q233" i="1"/>
  <c r="Q234" i="1"/>
  <c r="Q236" i="1"/>
  <c r="Q285" i="1"/>
  <c r="Q287" i="1"/>
  <c r="Q239" i="1"/>
  <c r="Q52" i="1"/>
  <c r="Q53" i="1"/>
  <c r="Q54" i="1"/>
  <c r="Q55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9" i="1"/>
  <c r="Q160" i="1"/>
  <c r="Q161" i="1"/>
  <c r="Q162" i="1"/>
  <c r="Q163" i="1"/>
  <c r="Q167" i="1"/>
  <c r="Q168" i="1"/>
  <c r="Q169" i="1"/>
  <c r="Q170" i="1"/>
  <c r="Q171" i="1"/>
  <c r="Q172" i="1"/>
  <c r="Q173" i="1"/>
  <c r="Q174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3" i="1"/>
  <c r="Q237" i="1"/>
  <c r="Q238" i="1"/>
  <c r="Q242" i="1"/>
  <c r="Q243" i="1"/>
  <c r="Q244" i="1"/>
  <c r="Q245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7" i="1"/>
  <c r="Q278" i="1"/>
  <c r="Q284" i="1"/>
  <c r="Q286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2" i="1" l="1"/>
  <c r="Y305" i="1"/>
  <c r="Y304" i="1"/>
  <c r="Y303" i="1"/>
  <c r="Y3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57" authorId="0" shapeId="0" xr:uid="{9397871B-E359-4FF0-8405-EC374822764C}">
      <text>
        <r>
          <rPr>
            <b/>
            <sz val="12"/>
            <color indexed="81"/>
            <rFont val="Tahoma"/>
            <family val="2"/>
          </rPr>
          <t xml:space="preserve">
*** Manufacturer have a changed ***
BEFORE:
JEONGIN
AFTER:
DONGDONGGURIMOO</t>
        </r>
      </text>
    </comment>
    <comment ref="C57" authorId="0" shapeId="0" xr:uid="{B17C07BF-51AE-433C-9284-4ADD26FB2EF7}">
      <text>
        <r>
          <rPr>
            <b/>
            <sz val="35"/>
            <color indexed="81"/>
            <rFont val="Tahoma"/>
            <family val="2"/>
          </rPr>
          <t>Barcode update</t>
        </r>
      </text>
    </comment>
    <comment ref="A58" authorId="0" shapeId="0" xr:uid="{E398A06A-64E0-4542-889E-0BDBFD5E05DD}">
      <text>
        <r>
          <rPr>
            <b/>
            <sz val="12"/>
            <color indexed="81"/>
            <rFont val="Tahoma"/>
            <family val="2"/>
          </rPr>
          <t xml:space="preserve">
*** Manufacturer have a changed ***
BEFORE:
JEONGIN
AFTER:
DONGDONGGURIMOO</t>
        </r>
      </text>
    </comment>
    <comment ref="C58" authorId="0" shapeId="0" xr:uid="{CD176299-3116-4B15-9C0C-9DE1C6F734A7}">
      <text>
        <r>
          <rPr>
            <b/>
            <sz val="35"/>
            <color indexed="81"/>
            <rFont val="Tahoma"/>
            <family val="2"/>
          </rPr>
          <t>Barcode update</t>
        </r>
      </text>
    </comment>
    <comment ref="AC123" authorId="0" shapeId="0" xr:uid="{305DE448-2E58-48C3-8819-B7BF375D5ABD}">
      <text>
        <r>
          <rPr>
            <b/>
            <sz val="20"/>
            <color indexed="81"/>
            <rFont val="Tahoma"/>
            <family val="2"/>
          </rPr>
          <t>Size update</t>
        </r>
      </text>
    </comment>
    <comment ref="AC124" authorId="0" shapeId="0" xr:uid="{1EB867D9-1DE7-442C-9A98-C1FCA881760D}">
      <text>
        <r>
          <rPr>
            <b/>
            <sz val="20"/>
            <color indexed="81"/>
            <rFont val="Tahoma"/>
            <family val="2"/>
          </rPr>
          <t>Size update</t>
        </r>
      </text>
    </comment>
    <comment ref="AC125" authorId="0" shapeId="0" xr:uid="{9B1882D6-55EC-4F13-9DB9-C81C509DB13C}">
      <text>
        <r>
          <rPr>
            <b/>
            <sz val="20"/>
            <color indexed="81"/>
            <rFont val="Tahoma"/>
            <family val="2"/>
          </rPr>
          <t>Size update</t>
        </r>
      </text>
    </comment>
    <comment ref="AC127" authorId="0" shapeId="0" xr:uid="{9370AECC-969D-4562-901A-9701D36E4B80}">
      <text>
        <r>
          <rPr>
            <b/>
            <sz val="20"/>
            <color indexed="81"/>
            <rFont val="Tahoma"/>
            <family val="2"/>
          </rPr>
          <t>Size update</t>
        </r>
      </text>
    </comment>
    <comment ref="AC128" authorId="0" shapeId="0" xr:uid="{CE12A94D-2901-42CC-81AB-0D549E6D6690}">
      <text>
        <r>
          <rPr>
            <b/>
            <sz val="20"/>
            <color indexed="81"/>
            <rFont val="Tahoma"/>
            <family val="2"/>
          </rPr>
          <t>Size update</t>
        </r>
      </text>
    </comment>
    <comment ref="AC129" authorId="0" shapeId="0" xr:uid="{16896E5A-638E-4FF2-97C2-B6AFC283F844}">
      <text>
        <r>
          <rPr>
            <b/>
            <sz val="20"/>
            <color indexed="81"/>
            <rFont val="Tahoma"/>
            <family val="2"/>
          </rPr>
          <t>Size update</t>
        </r>
      </text>
    </comment>
    <comment ref="A151" authorId="0" shapeId="0" xr:uid="{FF76347C-E66A-4EAC-839B-F19CF408AB79}">
      <text>
        <r>
          <rPr>
            <b/>
            <sz val="12"/>
            <color indexed="81"/>
            <rFont val="Tahoma"/>
            <family val="2"/>
          </rPr>
          <t xml:space="preserve">
*** Manufacturer and product name have a changed ***
BEFORE:
LEBELAGE HEEYUL 24K GOLD PEEL OFF PACK
AFTER:
LEBELAGE HEEYUL 24K GOLD PEEL OFF MASK</t>
        </r>
      </text>
    </comment>
    <comment ref="C151" authorId="0" shapeId="0" xr:uid="{0300C34D-A4FF-46DF-800C-C029B6EBB1BE}">
      <text>
        <r>
          <rPr>
            <b/>
            <sz val="35"/>
            <color indexed="81"/>
            <rFont val="Tahoma"/>
            <family val="2"/>
          </rPr>
          <t>Barcode update</t>
        </r>
      </text>
    </comment>
    <comment ref="A225" authorId="0" shapeId="0" xr:uid="{451E0180-7414-43C6-88B1-CDCCAC83A3E7}">
      <text>
        <r>
          <rPr>
            <b/>
            <sz val="12"/>
            <color indexed="81"/>
            <rFont val="Tahoma"/>
            <family val="2"/>
          </rPr>
          <t xml:space="preserve">
*** Manufacturer have a changed ***
BEFORE:
JEONGIN CO.,LTD
AFTER:
SINDO P&amp;G</t>
        </r>
      </text>
    </comment>
    <comment ref="A226" authorId="0" shapeId="0" xr:uid="{7B435D91-E790-497B-B6CD-D74FF1002FA9}">
      <text>
        <r>
          <rPr>
            <b/>
            <sz val="12"/>
            <color indexed="81"/>
            <rFont val="Tahoma"/>
            <family val="2"/>
          </rPr>
          <t xml:space="preserve">
*** Manufacturer have a changed ***
BEFORE:
JEONGIN CO.,LTD
AFTER:
SINDO P&amp;G</t>
        </r>
      </text>
    </comment>
    <comment ref="A253" authorId="0" shapeId="0" xr:uid="{D65E153F-2004-49E2-96A8-956152712107}">
      <text>
        <r>
          <rPr>
            <b/>
            <sz val="12"/>
            <color indexed="81"/>
            <rFont val="Tahoma"/>
            <family val="2"/>
          </rPr>
          <t xml:space="preserve">
*** Manufacturer have a changed ***
BEFORE:
JEONGIN
AFTER:
SINDO</t>
        </r>
      </text>
    </comment>
    <comment ref="C253" authorId="0" shapeId="0" xr:uid="{5458FB60-99F5-4AF3-B08D-1B78C91C0A57}">
      <text>
        <r>
          <rPr>
            <b/>
            <sz val="35"/>
            <color indexed="81"/>
            <rFont val="Tahoma"/>
            <family val="2"/>
          </rPr>
          <t>Barcode update</t>
        </r>
      </text>
    </comment>
    <comment ref="C264" authorId="0" shapeId="0" xr:uid="{9E7BE58C-BBAC-4DB8-81C2-2FEB16F8ABBE}">
      <text>
        <r>
          <rPr>
            <b/>
            <sz val="35"/>
            <color indexed="81"/>
            <rFont val="Tahoma"/>
            <family val="2"/>
          </rPr>
          <t>Barcode update</t>
        </r>
      </text>
    </comment>
  </commentList>
</comments>
</file>

<file path=xl/sharedStrings.xml><?xml version="1.0" encoding="utf-8"?>
<sst xmlns="http://schemas.openxmlformats.org/spreadsheetml/2006/main" count="3187" uniqueCount="1467">
  <si>
    <t>750g</t>
  </si>
  <si>
    <t>15ml</t>
  </si>
  <si>
    <t>63g</t>
  </si>
  <si>
    <t>97g</t>
  </si>
  <si>
    <t>LEBELAGE 24K GOLD PERFECT AMPOULE</t>
  </si>
  <si>
    <t>50g</t>
  </si>
  <si>
    <t>210g</t>
  </si>
  <si>
    <t>50ml</t>
  </si>
  <si>
    <t>230g</t>
  </si>
  <si>
    <t>73g</t>
  </si>
  <si>
    <t>207g</t>
  </si>
  <si>
    <t>310ml</t>
  </si>
  <si>
    <t>350g</t>
  </si>
  <si>
    <t>LEBELAGE DR. COLLAGEN DERMA PEELING TONER</t>
  </si>
  <si>
    <t>LEBELAGE DR. PEPTIDE DERMA PEELING TONER</t>
  </si>
  <si>
    <t>LEBELAGE DR. HYALURONIC DERMA PEELING TONER</t>
  </si>
  <si>
    <t>LEBELAGE Dr. CERAMIDE DERMA AMPOULE</t>
  </si>
  <si>
    <t>LEBELAGE Dr. COLLAGEN DERMA AMPOULE</t>
  </si>
  <si>
    <t>LEBELAGE Dr. CICA DERMA AMPOULE</t>
  </si>
  <si>
    <t>LEBELAGE Dr. VITAMIN C DERMA AMPOULE</t>
  </si>
  <si>
    <t>LEBELAGE Dr. SNAIL DERMA EYE CREAM</t>
  </si>
  <si>
    <t>40ml</t>
  </si>
  <si>
    <t>54g</t>
  </si>
  <si>
    <t>LEBELAGE Dr. COLLAGEN DERMA EYE CREAM</t>
  </si>
  <si>
    <t>LEBELAGE Dr. PEPTIDE DERMA EYE CREAM</t>
  </si>
  <si>
    <t>LEBELAGE Dr. HYALURONIC DERMA EYE CREAM</t>
  </si>
  <si>
    <t>150ml</t>
  </si>
  <si>
    <t>LEBELAGE VITAMIN C PURE TONER</t>
  </si>
  <si>
    <t>365g</t>
  </si>
  <si>
    <t>LEBELAGE VITAMIN C PURE EMULSION</t>
  </si>
  <si>
    <t>LEBELAGE VITAMIN C PURE AMPOULE</t>
  </si>
  <si>
    <t>185g</t>
  </si>
  <si>
    <t>LEBELAGE VITAMIN C PURE CREAM</t>
  </si>
  <si>
    <t>255g</t>
  </si>
  <si>
    <t>LEBELAGE CICA MADECASSOSIDE TONER</t>
  </si>
  <si>
    <t>LEBELAGE CICA MADECASSOSIDE EMULSION</t>
  </si>
  <si>
    <t>LEBELAGE CICA MADECASSOSIDE AMPOULE</t>
  </si>
  <si>
    <t>LEBELAGE CICA MADECASSOSIDE CREAM</t>
  </si>
  <si>
    <t>LEBELAGE SNAIL CERAMIDE TONER</t>
  </si>
  <si>
    <t>300ml</t>
  </si>
  <si>
    <t>420g</t>
  </si>
  <si>
    <t>LEBELAGE SNAIL CERAMIDE EMULSION</t>
  </si>
  <si>
    <t>LEBELAGE SNAIL CERAMIDE AMPOULE ESSENCE</t>
  </si>
  <si>
    <t xml:space="preserve"> 500ml</t>
  </si>
  <si>
    <t>650g</t>
  </si>
  <si>
    <t>LEBELAGE SNAIL CERAMIDE CREAM</t>
  </si>
  <si>
    <t>100ml</t>
  </si>
  <si>
    <t>233g</t>
  </si>
  <si>
    <t>LEBELAGE COLLAGEN HYALURONIC TONER</t>
  </si>
  <si>
    <t>LEBELAGE COLLAGEN HYALURONIC EMULSION</t>
  </si>
  <si>
    <t>LEBELAGE COLLAGEN HYALURONIC AMPOULE ESSENCE</t>
  </si>
  <si>
    <t>LEBELAGE COLLAGEN HYALURONIC CREAM</t>
  </si>
  <si>
    <t>30ml</t>
  </si>
  <si>
    <t>44g</t>
  </si>
  <si>
    <t>390g</t>
  </si>
  <si>
    <t>LEBELAGE COLLAGEN+GREEN TEA MOISTURE CREAM</t>
  </si>
  <si>
    <t>70ml</t>
  </si>
  <si>
    <t>193g</t>
  </si>
  <si>
    <t>30ml *2</t>
  </si>
  <si>
    <t>120g</t>
  </si>
  <si>
    <t>373g</t>
  </si>
  <si>
    <t>LEBELAGE HEEYUL PREMIUM GOLD ESSENCE MINI 2 SET</t>
  </si>
  <si>
    <t>122g</t>
  </si>
  <si>
    <t>125g</t>
  </si>
  <si>
    <t>LEBELAGE DAILY MOISTURIZING PEACH HAND CREAM</t>
  </si>
  <si>
    <t>LEBELAGE DAILY MOISTURIZING COLLAGEN HAND CREAM</t>
  </si>
  <si>
    <t>LEBELAGE WRINKLE CARE MAGIC HAND CREAM</t>
  </si>
  <si>
    <t>240g</t>
  </si>
  <si>
    <t>47g</t>
  </si>
  <si>
    <t>95g</t>
  </si>
  <si>
    <t>45g</t>
  </si>
  <si>
    <t>29g</t>
  </si>
  <si>
    <t xml:space="preserve">LEBELAGE CHARCOAL PORE CLAY CLEANSING FOAM </t>
  </si>
  <si>
    <t>180ml</t>
  </si>
  <si>
    <t>220g</t>
  </si>
  <si>
    <t>LEBELAGE LEMON BRIGHTNING CLEANSING FOAM</t>
  </si>
  <si>
    <t xml:space="preserve">LEBELAGE GREEN TEA BALANCING CLEANSING FOAM </t>
  </si>
  <si>
    <t xml:space="preserve">LEBELAGE BROWN RICE CLEANING CLEANSING FOAM </t>
  </si>
  <si>
    <t xml:space="preserve">LEBELAGE COLLAGEN REGENERATION CLEANSING FOAM </t>
  </si>
  <si>
    <t xml:space="preserve">LEBELAGE ALOE SOOTHING CLEANSING FOAM </t>
  </si>
  <si>
    <t>LEBELAGE AVOCADO REVITAL CLEANSING FOAM</t>
  </si>
  <si>
    <t>LEBELAGE FRUIT LEMON&amp;CALAMANSI CLEANSING FOAM</t>
  </si>
  <si>
    <t>LEBELAGE FRUIT PEACH&amp;APPLE MANGO CLEANSING FOAM</t>
  </si>
  <si>
    <t>LEBELAGE FRUIT AVOCADO&amp;OLIVE CLEANSING FOAM</t>
  </si>
  <si>
    <t>7g</t>
  </si>
  <si>
    <t>LEBELAGE DEEP COLLAGEN HYALURONIC FACIAL MIST</t>
  </si>
  <si>
    <t>120ml</t>
  </si>
  <si>
    <t>164g</t>
  </si>
  <si>
    <t>400g</t>
  </si>
  <si>
    <t>43g</t>
  </si>
  <si>
    <t>210ml</t>
  </si>
  <si>
    <t>145g</t>
  </si>
  <si>
    <t>1350g</t>
  </si>
  <si>
    <t>50g</t>
    <phoneticPr fontId="2" type="noConversion"/>
  </si>
  <si>
    <t>LEBELAGE CICA CLEANSING FOAM</t>
  </si>
  <si>
    <t>15ml*10PCS</t>
  </si>
  <si>
    <t>35ml</t>
  </si>
  <si>
    <t>55ml</t>
  </si>
  <si>
    <t>100ml * 2</t>
  </si>
  <si>
    <t>350g</t>
    <phoneticPr fontId="2" type="noConversion"/>
  </si>
  <si>
    <t>LEBELAGE GOLD CAVIAR AMPOULE CREAM</t>
  </si>
  <si>
    <t>LEBELAGE BLACK SNAIL AMPOULE CREAM</t>
  </si>
  <si>
    <t>LEBELAGE SUPER WATER DROP AMPOULE CREAM</t>
  </si>
  <si>
    <t>LEBELAGE WRINKLE COLLAGEN AMPOULE CREAM</t>
  </si>
  <si>
    <t>LEBELAGE NUTRI SALMON AMPOULE CREAM</t>
  </si>
  <si>
    <t>60pads</t>
    <phoneticPr fontId="2" type="noConversion"/>
  </si>
  <si>
    <t>320g</t>
  </si>
  <si>
    <t>Toner 120ml
Emulsion 120ml
Ampoule 35ml
Cream 55ml</t>
    <phoneticPr fontId="2" type="noConversion"/>
  </si>
  <si>
    <t>(3x25mm)</t>
    <phoneticPr fontId="2" type="noConversion"/>
  </si>
  <si>
    <t>100pcs</t>
    <phoneticPr fontId="2" type="noConversion"/>
  </si>
  <si>
    <t>50ml</t>
    <phoneticPr fontId="2" type="noConversion"/>
  </si>
  <si>
    <t>175g</t>
  </si>
  <si>
    <t>1000ml</t>
    <phoneticPr fontId="2" type="noConversion"/>
  </si>
  <si>
    <t>LEBELAGE 3 ROLLER INTENSIVE CARE BLEMISH CREAM</t>
  </si>
  <si>
    <t>LEBELAGE 3 ROLLER INTENSIVE CARE DARK ZERO CREAM</t>
  </si>
  <si>
    <t>LEBELAGE 3 ROLLER INTENSIVE CARE TROUBLE SPOT CREAM</t>
  </si>
  <si>
    <t>30ml</t>
    <phoneticPr fontId="2" type="noConversion"/>
  </si>
  <si>
    <t>LEBELAGE V LIFTING 5 ROLLER COLLAGEN CREAM</t>
  </si>
  <si>
    <t>150g</t>
  </si>
  <si>
    <t>245g</t>
  </si>
  <si>
    <t>250ml</t>
    <phoneticPr fontId="2" type="noConversion"/>
  </si>
  <si>
    <t>90g / 60Sheet</t>
  </si>
  <si>
    <t>170g</t>
  </si>
  <si>
    <t xml:space="preserve">LEBELAGE Dr.COLLAGEN HYDROGEL EYE PATCH </t>
  </si>
  <si>
    <t xml:space="preserve">LEBELAGE Dr.VITAMIN HYDROGEL EYE PATCH </t>
  </si>
  <si>
    <t xml:space="preserve">LEBELAGE Dr.CICA HYDROGEL EYE PATCH </t>
  </si>
  <si>
    <t>LEBELAGE CICA PROPOLIS MYRRH AMPOULE SET</t>
  </si>
  <si>
    <t>LEBELAGE WATERFUL MAYU AMPOULE CREAM</t>
  </si>
  <si>
    <t>LEBELAGE Dr. HOMME FOR MAN SKIN</t>
  </si>
  <si>
    <t>LEBELAGE VITAMIN C PURE 4 SET</t>
  </si>
  <si>
    <t>LEBELAGE CICA MADECASSOSIDE 4 SET</t>
  </si>
  <si>
    <t>LEBELAGE COLLAGEN+GREEN TEA MOISTURE SKIN</t>
  </si>
  <si>
    <t>LEBELAGE HEEYUL 24K GOLD EYE CREAM</t>
  </si>
  <si>
    <t>LEBELAGE DEEP CICA FACIAL MIST</t>
  </si>
  <si>
    <t>LEBELAGE KERATIN HAIR SHAMPOO</t>
  </si>
  <si>
    <t>LEBELAGE KERATIN HAIR RINSE</t>
  </si>
  <si>
    <t>LEBELAGE FRUIT PEACH &amp; APPLE MANGO BODY CLEANSER</t>
  </si>
  <si>
    <t>LEBELAGE FRUIT AVOCADO &amp; OLIVE BODY CLEANSER</t>
  </si>
  <si>
    <t>LEBELAGE COTTON PUFF EMBOSSING</t>
  </si>
  <si>
    <t>LEBELAGE PEARL MOISTURIZING HAND CREAM</t>
  </si>
  <si>
    <t>LEBELAGE NATURAL PERFUME 02 TOMMY GIRL TYPE</t>
  </si>
  <si>
    <t>LEBELAGE NATURAL PERFUME 03 BURBURRY GIRL TYPE</t>
  </si>
  <si>
    <t>LEBELAGE NATURAL PERFUME 04 COOL WATER TYPE</t>
  </si>
  <si>
    <t>LEBELAGE NATURAL PERFUME 05 CHANEL COCO TYPE</t>
  </si>
  <si>
    <t>LEBELAGE NATURAL PERFUME 06 BABY POWDER TYPE</t>
  </si>
  <si>
    <t>LEBELAGE DEEP SNAIL CERAMIDE FACIAL MIST</t>
  </si>
  <si>
    <t>SET</t>
    <phoneticPr fontId="2" type="noConversion"/>
  </si>
  <si>
    <t>LEBELAGE CICA PROPOLIS MYRRH AMPOULE</t>
    <phoneticPr fontId="2" type="noConversion"/>
  </si>
  <si>
    <t>AMPOULE</t>
  </si>
  <si>
    <t>CREAM</t>
    <phoneticPr fontId="2" type="noConversion"/>
  </si>
  <si>
    <t>EYE CREAM</t>
    <phoneticPr fontId="2" type="noConversion"/>
  </si>
  <si>
    <t>TONER</t>
    <phoneticPr fontId="2" type="noConversion"/>
  </si>
  <si>
    <t>LEBELAGE DR. CICA DERMA PEELING TONER</t>
    <phoneticPr fontId="2" type="noConversion"/>
  </si>
  <si>
    <t>LOTION</t>
    <phoneticPr fontId="2" type="noConversion"/>
  </si>
  <si>
    <t>TONER</t>
    <phoneticPr fontId="2" type="noConversion"/>
  </si>
  <si>
    <t>EMULSION</t>
    <phoneticPr fontId="2" type="noConversion"/>
  </si>
  <si>
    <t>SET</t>
    <phoneticPr fontId="2" type="noConversion"/>
  </si>
  <si>
    <t>AMPOULE ESSENCE</t>
    <phoneticPr fontId="2" type="noConversion"/>
  </si>
  <si>
    <t>ESSENCE</t>
    <phoneticPr fontId="2" type="noConversion"/>
  </si>
  <si>
    <t>LEBELAGE HEEYUL 24K GOLD FOAM CLEANSING</t>
    <phoneticPr fontId="2" type="noConversion"/>
  </si>
  <si>
    <t>FOAM</t>
    <phoneticPr fontId="2" type="noConversion"/>
  </si>
  <si>
    <t>HAND CREAM</t>
    <phoneticPr fontId="2" type="noConversion"/>
  </si>
  <si>
    <t xml:space="preserve">LEBELAGE DAILY MOISTURIZING OLIVE FOOT CREAM </t>
    <phoneticPr fontId="2" type="noConversion"/>
  </si>
  <si>
    <t xml:space="preserve">FOOT CREAM </t>
    <phoneticPr fontId="2" type="noConversion"/>
  </si>
  <si>
    <t xml:space="preserve">LEBELAGE Dr.24K GOLD HYDROGEL EYE PATCH </t>
    <phoneticPr fontId="2" type="noConversion"/>
  </si>
  <si>
    <t xml:space="preserve"> EYE PATCH </t>
    <phoneticPr fontId="2" type="noConversion"/>
  </si>
  <si>
    <t>MASK PACK</t>
    <phoneticPr fontId="2" type="noConversion"/>
  </si>
  <si>
    <t>LEBELAGE AUTO EYEBROW SOFT TYPE BLACK</t>
    <phoneticPr fontId="2" type="noConversion"/>
  </si>
  <si>
    <t>LEBELAGE AUTO EYEBROW SOFT TYPE BROWN</t>
    <phoneticPr fontId="2" type="noConversion"/>
  </si>
  <si>
    <t>LEBELAGE AUTO EYEBROW SOFT TYPE GRAYISH BROWN</t>
    <phoneticPr fontId="2" type="noConversion"/>
  </si>
  <si>
    <t>LEBELAGE AUTO EYEBROW SOFT TYPE DARK BROWN</t>
    <phoneticPr fontId="2" type="noConversion"/>
  </si>
  <si>
    <t>LEBELAGE AUTO EYEBROW SOFT TYPE GRAY</t>
    <phoneticPr fontId="2" type="noConversion"/>
  </si>
  <si>
    <t>PERFUME</t>
  </si>
  <si>
    <t>LEBELAGE NATURAL PERFUME 01 HUGO WOMAN TYPE</t>
    <phoneticPr fontId="2" type="noConversion"/>
  </si>
  <si>
    <t>MIST</t>
    <phoneticPr fontId="2" type="noConversion"/>
  </si>
  <si>
    <t>MIST</t>
    <phoneticPr fontId="2" type="noConversion"/>
  </si>
  <si>
    <t>LEBELAGE AQUA COOL HAIR SHAMPOO &amp; RINSE 2IN1</t>
    <phoneticPr fontId="2" type="noConversion"/>
  </si>
  <si>
    <t>LEBELAGE DAMAGE CARE TREATMENT</t>
    <phoneticPr fontId="2" type="noConversion"/>
  </si>
  <si>
    <t>LEBELAGE FRUIT LEMON &amp; CALAMANSI BODY CLEANSER</t>
    <phoneticPr fontId="2" type="noConversion"/>
  </si>
  <si>
    <t>SOOTHING GEL</t>
    <phoneticPr fontId="2" type="noConversion"/>
  </si>
  <si>
    <t>LEBELAGE PORE PEELING PAD (only pads)</t>
    <phoneticPr fontId="2" type="noConversion"/>
  </si>
  <si>
    <t>LEBELAGE COTTON PUFF PURE COTTON</t>
    <phoneticPr fontId="2" type="noConversion"/>
  </si>
  <si>
    <t>LEBELAGE BLACK SNAIL EYE CREAM EX</t>
  </si>
  <si>
    <t>LEBELAGE GOLD CAVIAR EYE CREAM EX</t>
    <phoneticPr fontId="2" type="noConversion"/>
  </si>
  <si>
    <t>LEBELAGE CICA SOLUTION MASK PACK</t>
  </si>
  <si>
    <t>LEBELAGE MADECASSOSIDE SOLUTION MASK PACK</t>
  </si>
  <si>
    <t>LEBELAGE POMEGRANATE SOLUTION MASK PACK</t>
  </si>
  <si>
    <t>LEBELAGE PEARL SOLUTION MASK PACK</t>
  </si>
  <si>
    <t>LEBELAGE SNAIL SOLUTION MASK PACK</t>
  </si>
  <si>
    <t>LEBELAGE AQUA SOLUTION MASK PACK</t>
  </si>
  <si>
    <t>LEBELAGE CUCUMBER SOLUTION MASK PACK</t>
  </si>
  <si>
    <t>LEBELAGE VITAMIN SOLUTION MASK PACK</t>
  </si>
  <si>
    <t>LEBELAGE HYALURONIC COLLAGEN SOLUTION MASK PACK</t>
  </si>
  <si>
    <t>LEBELAGE CHARCOAL SOLUTION MASK PACK</t>
  </si>
  <si>
    <t>LEBELAGE COENZYME Q-10 SOLUTION MASK PACK</t>
  </si>
  <si>
    <t>LEBELAGE ALOE SOLUTION MASK PACK</t>
  </si>
  <si>
    <t>LEBELAGE SNAIL CLEANSING FOAM</t>
  </si>
  <si>
    <t>LEBELAGE CHARCOAL CLEANSING FOAM</t>
  </si>
  <si>
    <t>LEBELAGE RICE CLEANSING FOAM</t>
  </si>
  <si>
    <t>LEBELAGE COLLAGEN CLEANSING FOAM</t>
  </si>
  <si>
    <t>LEBELAGE GREEN TEA CLEANSING FOAM</t>
  </si>
  <si>
    <t>LEBELAGE ALOE CLEANSING FOAM</t>
  </si>
  <si>
    <t>LEBELAGE CUCUMBER CLEANSING FOAM</t>
    <phoneticPr fontId="2" type="noConversion"/>
  </si>
  <si>
    <t>AMPOULE</t>
    <phoneticPr fontId="2" type="noConversion"/>
  </si>
  <si>
    <t>LEBELAGE LIGHT BODY 5 ROLLER SHAPE CREAM</t>
    <phoneticPr fontId="2" type="noConversion"/>
  </si>
  <si>
    <t>LEBELAGE COLLAGEN+GREEN TEA MOISTURE LOTION</t>
    <phoneticPr fontId="2" type="noConversion"/>
  </si>
  <si>
    <t xml:space="preserve">LEBELAGE DAILY MOISTURIZING OLIVE HAND CREAM &amp; FOOT CREAM </t>
    <phoneticPr fontId="2" type="noConversion"/>
  </si>
  <si>
    <t>LEBELAGE PERFECT CARE CICA SOOTHING SUN</t>
    <phoneticPr fontId="2" type="noConversion"/>
  </si>
  <si>
    <t>LEBELAGE PERFECT CARE MOISTURE AQUA SUN</t>
    <phoneticPr fontId="2" type="noConversion"/>
  </si>
  <si>
    <t>LEBELAGE PERFECT CARE NATURAL TONE UP SUN</t>
    <phoneticPr fontId="2" type="noConversion"/>
  </si>
  <si>
    <t>LEBELAGE RED GINSENG SOLUTION MASK PACK</t>
    <phoneticPr fontId="2" type="noConversion"/>
  </si>
  <si>
    <t>LEBELAGE GREEN TEA SOLUTION MASK PACK</t>
    <phoneticPr fontId="2" type="noConversion"/>
  </si>
  <si>
    <t>LEBELAGE PROPOLIS SOLUTION MASK PACK</t>
    <phoneticPr fontId="2" type="noConversion"/>
  </si>
  <si>
    <t>LEBELAGE ANTI-WRINKLE GOLD SNAIL SUN CREAM</t>
    <phoneticPr fontId="2" type="noConversion"/>
  </si>
  <si>
    <t>LEBELAGE COLLAGEN HYALURONIC SUN CREAM</t>
    <phoneticPr fontId="2" type="noConversion"/>
  </si>
  <si>
    <t>LEBELAGE MOISTURE ALOE SUN CREAM</t>
    <phoneticPr fontId="2" type="noConversion"/>
  </si>
  <si>
    <t>LEBELAGE HIGH PROTECTION DAILY NO SEBUM SUN CREAM</t>
    <phoneticPr fontId="2" type="noConversion"/>
  </si>
  <si>
    <t>LEBELAGE HIGH PROTECTION EXTREME SUN CREAM</t>
    <phoneticPr fontId="2" type="noConversion"/>
  </si>
  <si>
    <t>LEBELAGE HIGH PROTECTION LONG LASTING SUN CREAM</t>
    <phoneticPr fontId="2" type="noConversion"/>
  </si>
  <si>
    <t xml:space="preserve">LEBELAGE SNAIL REVITAL CLEANSING FOAM </t>
    <phoneticPr fontId="2" type="noConversion"/>
  </si>
  <si>
    <t>LEBELAGE DR. SOLUTION DAMAGE CARE SHAMPOO</t>
  </si>
  <si>
    <t>LEBELAGE DR. SOLUTION LOW PH 5.5 SCALP SHAMPOO</t>
  </si>
  <si>
    <t>LEBELAGE DR. SOLUTION WHITE MUSK PERFUME SHAMPOO</t>
  </si>
  <si>
    <t>LEBELAGE DR. SOLUTION BABY POWDER PERFUME SHAMPOO</t>
  </si>
  <si>
    <t>MAKE-UP</t>
    <phoneticPr fontId="2" type="noConversion"/>
  </si>
  <si>
    <t>LEBELAGE CICA DAILY SUN</t>
  </si>
  <si>
    <t>LEBELAGE CICA LEPORTS SUN</t>
  </si>
  <si>
    <t>LEBELAGE CICA AQUA SUN</t>
  </si>
  <si>
    <t>LEBELAGE DAMAGE CARE HAIR ARGAN SERUM</t>
  </si>
  <si>
    <t>100ML</t>
  </si>
  <si>
    <t>155g</t>
  </si>
  <si>
    <t>LEBELAGE COLLAGEN DERMA SKIN</t>
  </si>
  <si>
    <t>LEBELAGE COLLAGEN DERMA LOTION</t>
  </si>
  <si>
    <t>LEBELAGE COLLAGEN DERMA CREAM</t>
  </si>
  <si>
    <t>LEBELAGE YUJA DERMA SKIN</t>
  </si>
  <si>
    <t>LEBELAGE YUJA DERMA LOTION</t>
  </si>
  <si>
    <t>LEBELAGE YUJA DERMA CREAM</t>
  </si>
  <si>
    <t>LEBELAGE NUTRI SALMON EYE CREAM EX</t>
  </si>
  <si>
    <t>LEBELAGE WATERFUL MAYU EYE CREAM EX</t>
  </si>
  <si>
    <t>LEBELAGE FRUIT LEMON &amp; CALAMANSI BODY LOTION</t>
  </si>
  <si>
    <t>LEBELAGE FRUIT PEACH &amp; APPLE MANGO BODY LOTION</t>
  </si>
  <si>
    <t>LEBELAGE FRUIT AVOCADO &amp; OLIVE BODY LOTION</t>
  </si>
  <si>
    <t>LEBELAGE COLLAGEN + GREEN TEA MOISTURE 2 SET</t>
  </si>
  <si>
    <t>970g</t>
  </si>
  <si>
    <t>CREAM</t>
  </si>
  <si>
    <t>LOTION</t>
  </si>
  <si>
    <t>LEBELAGE CENTELLA MOISTURE SKIN</t>
  </si>
  <si>
    <t>LEBELAGE CENTELLA MOISTURE LOTION</t>
  </si>
  <si>
    <t>LEBELAGE CENTELLA MOISTURE CREAM</t>
  </si>
  <si>
    <t>LEBELAGE SUPER AQUA MOISTURE CREAM</t>
  </si>
  <si>
    <t>370g</t>
  </si>
  <si>
    <t>1100g</t>
    <phoneticPr fontId="2" type="noConversion"/>
  </si>
  <si>
    <t>LEBELAGE PERFECT REPAIR HAIR SERUM</t>
  </si>
  <si>
    <t>LEBELAGE PERFECT REPAIR SERUM TREATMENT</t>
  </si>
  <si>
    <t>LEBELAGE HEEYUL PREMIUM 24K GOLD ESSENCE</t>
  </si>
  <si>
    <t>130ml</t>
  </si>
  <si>
    <t>25g * 10pcs</t>
    <phoneticPr fontId="2" type="noConversion"/>
  </si>
  <si>
    <t>LEBELAGE CENTELLA MOISTURE 2 SET</t>
  </si>
  <si>
    <t>130g</t>
    <phoneticPr fontId="2" type="noConversion"/>
  </si>
  <si>
    <t>280g</t>
    <phoneticPr fontId="2" type="noConversion"/>
  </si>
  <si>
    <t>270g</t>
    <phoneticPr fontId="2" type="noConversion"/>
  </si>
  <si>
    <t>260g</t>
    <phoneticPr fontId="2" type="noConversion"/>
  </si>
  <si>
    <t>33g</t>
    <phoneticPr fontId="2" type="noConversion"/>
  </si>
  <si>
    <t>1000g</t>
  </si>
  <si>
    <t>1090g</t>
    <phoneticPr fontId="2" type="noConversion"/>
  </si>
  <si>
    <t>10(OPP)                 100(1Inner Ctn)    600(1Outer Ctn)</t>
    <phoneticPr fontId="2" type="noConversion"/>
  </si>
  <si>
    <t>12(OPP)          40opp (1Outer Ctn)</t>
    <phoneticPr fontId="2" type="noConversion"/>
  </si>
  <si>
    <t>12(1inner Ctn)             36innerctn(1Outer Ctn)</t>
    <phoneticPr fontId="2" type="noConversion"/>
  </si>
  <si>
    <t>12(OPP)               42opp(1Outer Ctn)</t>
    <phoneticPr fontId="2" type="noConversion"/>
  </si>
  <si>
    <t>260ml</t>
  </si>
  <si>
    <t>335g</t>
  </si>
  <si>
    <t>LEBELAGE DAILY MOISTURIZING VITAMIN FOOT CREAM</t>
  </si>
  <si>
    <t>LEBELAGE DAILY MOISTURIZING COLLAGEN FOOT CREAM</t>
  </si>
  <si>
    <t>175g</t>
    <phoneticPr fontId="2" type="noConversion"/>
  </si>
  <si>
    <t>LEBELAGE REAL SENSATION BLEMISH AMPOULE</t>
  </si>
  <si>
    <t>LEBELAGE REAL SENSATION BLEMISH CREAM</t>
  </si>
  <si>
    <t>LEBELAGE REAL SENSATION PORE AMPOULE</t>
  </si>
  <si>
    <t>LEBELAGE REAL SENSATION PORE CREAM</t>
  </si>
  <si>
    <t>LEBELAGE DAMAGE CARE SHAMPOO 1000g</t>
  </si>
  <si>
    <t>LEBELAGE PERFECT REPAIR SHAMPOO 500g</t>
  </si>
  <si>
    <t>LEBELAGE DAMAGE CARE SHAMPOO 500g</t>
    <phoneticPr fontId="2" type="noConversion"/>
  </si>
  <si>
    <t>LEBELAGE PERFECT REPAIR SHAMPOO 1000g</t>
    <phoneticPr fontId="2" type="noConversion"/>
  </si>
  <si>
    <t>500g</t>
  </si>
  <si>
    <t>195g</t>
    <phoneticPr fontId="2" type="noConversion"/>
  </si>
  <si>
    <t>570g</t>
    <phoneticPr fontId="2" type="noConversion"/>
  </si>
  <si>
    <t>200ml</t>
    <phoneticPr fontId="2" type="noConversion"/>
  </si>
  <si>
    <t>LEBELAGE SUPER AQUA MOISTURE 2 SET</t>
  </si>
  <si>
    <t>LEBELAGE SUPER AQUA MOISTURE SKIN</t>
    <phoneticPr fontId="2" type="noConversion"/>
  </si>
  <si>
    <t>LEBELAGE SUPER AQUA MOISTURE LOTION</t>
    <phoneticPr fontId="2" type="noConversion"/>
  </si>
  <si>
    <t>MASK PACK</t>
  </si>
  <si>
    <t>LEBELAGE TRULY RETINOL SERUM</t>
  </si>
  <si>
    <t>LEBELAGE TRULY CENTELLA SERUM</t>
  </si>
  <si>
    <t>LEBELAGE TRULY PANTHENOL SERUM</t>
  </si>
  <si>
    <t>200g</t>
  </si>
  <si>
    <t>LEBELAGE TRULY GLUTATHIONE SERUM</t>
    <phoneticPr fontId="2" type="noConversion"/>
  </si>
  <si>
    <t>LEBELAGE BRIGHTENING IN SHOWER BODY TONE UP CREAM</t>
    <phoneticPr fontId="2" type="noConversion"/>
  </si>
  <si>
    <t>LEBELAGE COLLAGEN+GREEN TEA MOISTURE SKIN 30ml</t>
    <phoneticPr fontId="2" type="noConversion"/>
  </si>
  <si>
    <t>LEBELAGE COLLAGEN+GREEN TEA MOISTURE LOTION 30ml</t>
    <phoneticPr fontId="2" type="noConversion"/>
  </si>
  <si>
    <t>LEBELAGE SUPER AQUA MOISTURE SKIN 30ml</t>
    <phoneticPr fontId="2" type="noConversion"/>
  </si>
  <si>
    <t>LEBELAGE SUPER AQUA MOISTURE LOTION 30ml</t>
    <phoneticPr fontId="2" type="noConversion"/>
  </si>
  <si>
    <t>LEBELAGE REAL SENSATION PORE CLEANSING FOAM 1+1</t>
  </si>
  <si>
    <t>LEBELAGE REAL SENSATION BLEMISH CLEANSING FOAM 1+1</t>
  </si>
  <si>
    <t>150 mL / 5.07 fl. oz. * 2 pcs</t>
  </si>
  <si>
    <t>LEBELAGE CAPSULE COLLAGEN MASK PACK</t>
    <phoneticPr fontId="2" type="noConversion"/>
  </si>
  <si>
    <t>LEBELAGE PEACH BODY PEELING</t>
  </si>
  <si>
    <t>340g</t>
  </si>
  <si>
    <t>LEBELAGE UV SUN PROTECT SUN STICK</t>
  </si>
  <si>
    <t>18g / 0.63 oz.</t>
  </si>
  <si>
    <t>LEBELAGE RETINOL BUBBLE CHEWY FOAM</t>
  </si>
  <si>
    <t>LEBELAGE CENTELLA BUBBLE CHEWY FOAM</t>
  </si>
  <si>
    <t>LEBELAGE PANTHENOL BUBBLE CHEWY FOAM</t>
  </si>
  <si>
    <t>200mL / 6.76 fl. Oz.</t>
  </si>
  <si>
    <t>320g</t>
    <phoneticPr fontId="2" type="noConversion"/>
  </si>
  <si>
    <t>LEBELAGE GLOW COLOR LIP BALM [NO.101 ESSENTIAL]</t>
    <phoneticPr fontId="2" type="noConversion"/>
  </si>
  <si>
    <t>3.6g / 
0.12 oz.</t>
    <phoneticPr fontId="2" type="noConversion"/>
  </si>
  <si>
    <t>LEBELAGE GLOW COLOR LIP BALM [NO.102 SMOOTHIE PINK]</t>
    <phoneticPr fontId="2" type="noConversion"/>
  </si>
  <si>
    <t>LEBELAGE GLOW COLOR LIP BALM [NO.103 RASPBERRY]</t>
    <phoneticPr fontId="2" type="noConversion"/>
  </si>
  <si>
    <t>LEBELAGE GLOW COLOR LIP BALM [NO.104 ROSEWOOD]</t>
    <phoneticPr fontId="2" type="noConversion"/>
  </si>
  <si>
    <t>LEBELAGE AQUA CLEANSING FOAM</t>
    <phoneticPr fontId="2" type="noConversion"/>
  </si>
  <si>
    <t>LEBELAGE AQUA WATERFUL CLEANSING FOAM</t>
    <phoneticPr fontId="2" type="noConversion"/>
  </si>
  <si>
    <t>LEBELAGE TRULY COLLAGEN AMPOULE MASK PACK</t>
  </si>
  <si>
    <t>LEBELAGE TRULY RETINOL AMPOULE MASK PACK</t>
  </si>
  <si>
    <t>18g</t>
    <phoneticPr fontId="2" type="noConversion"/>
  </si>
  <si>
    <t>LEBELAGE RICE CLEANSING FOAM SET (1+1)</t>
    <phoneticPr fontId="2" type="noConversion"/>
  </si>
  <si>
    <t>700g</t>
    <phoneticPr fontId="2" type="noConversion"/>
  </si>
  <si>
    <t>145g</t>
    <phoneticPr fontId="2" type="noConversion"/>
  </si>
  <si>
    <t>LEBELAGE HYALURONIC DERMA LOTION</t>
    <phoneticPr fontId="2" type="noConversion"/>
  </si>
  <si>
    <t>LEBELAGE TEA TREE DERMA SKIN</t>
    <phoneticPr fontId="2" type="noConversion"/>
  </si>
  <si>
    <t>LEBELAGE TEA TREE DERMA LOTION</t>
    <phoneticPr fontId="2" type="noConversion"/>
  </si>
  <si>
    <t>LEBELAGE TEA TREE DERMA CREAM</t>
    <phoneticPr fontId="2" type="noConversion"/>
  </si>
  <si>
    <t>380g</t>
    <phoneticPr fontId="2" type="noConversion"/>
  </si>
  <si>
    <t>LEBELAGE UV SUN OIL FREE MATTE SUN STICK</t>
  </si>
  <si>
    <t>23 g / 0.81 oz.</t>
  </si>
  <si>
    <t>55g</t>
  </si>
  <si>
    <t>TOTAL</t>
    <phoneticPr fontId="2" type="noConversion"/>
  </si>
  <si>
    <t>LEBELAGE TRULY GLUTATHIONE AMPOULE MASK PACK</t>
    <phoneticPr fontId="2" type="noConversion"/>
  </si>
  <si>
    <t>74.8g</t>
    <phoneticPr fontId="2" type="noConversion"/>
  </si>
  <si>
    <t>LEBELAGE TRULY PANTHENOL TONER PAD</t>
  </si>
  <si>
    <t>LEBELAGE TRULY CENTELLA TONER PAD</t>
  </si>
  <si>
    <t>LEBELAGE TRULY RETINOL TONER PAD</t>
  </si>
  <si>
    <t>300g</t>
    <phoneticPr fontId="2" type="noConversion"/>
  </si>
  <si>
    <t>LEBELAGE MEGA COOLING SUN CUSHION</t>
  </si>
  <si>
    <t>20 g / 0.70 oz.</t>
  </si>
  <si>
    <t>150g</t>
    <phoneticPr fontId="2" type="noConversion"/>
  </si>
  <si>
    <t>150 g / 5.29 oz.</t>
  </si>
  <si>
    <t>LEBELAGE TRULY RETINOL 10 SECOND BUBBLE MASK LIQUID</t>
  </si>
  <si>
    <t>LEBELAGE TRULY CENTELLA 10 SECOND BUBBLE MASK LIQUID</t>
    <phoneticPr fontId="2" type="noConversion"/>
  </si>
  <si>
    <t>LEBELAGE TRULY PANTENOL 10 SECOND BUBBLE MASK LIQUID</t>
    <phoneticPr fontId="2" type="noConversion"/>
  </si>
  <si>
    <t>240g</t>
    <phoneticPr fontId="2" type="noConversion"/>
  </si>
  <si>
    <t>20g/0.70 oz.</t>
    <phoneticPr fontId="2" type="noConversion"/>
  </si>
  <si>
    <t>150ml *2
30ml*2</t>
    <phoneticPr fontId="2" type="noConversion"/>
  </si>
  <si>
    <t>SET</t>
    <phoneticPr fontId="2" type="noConversion"/>
  </si>
  <si>
    <t>20(CASE)               12CASE(1Outer Ctn)</t>
    <phoneticPr fontId="2" type="noConversion"/>
  </si>
  <si>
    <t>160 mL / 5.41 fl. oz. (60pads)</t>
    <phoneticPr fontId="2" type="noConversion"/>
  </si>
  <si>
    <t xml:space="preserve">Ампула REAL SENSATION BLEMISH от пигментных пятен </t>
  </si>
  <si>
    <t>Крем REAL SENSATION BLEMISH от пигментных пятен</t>
  </si>
  <si>
    <t>Ампула REAL SENSATION BLEMISH от расширенных пор</t>
  </si>
  <si>
    <t>Крем REAL SENSATION BLEMISH от расширенных пор</t>
  </si>
  <si>
    <t>Серум TRULY с ретинолом</t>
  </si>
  <si>
    <t>Серум TRULY с центеллой</t>
  </si>
  <si>
    <t xml:space="preserve">Серум TRULY с пантенолом </t>
  </si>
  <si>
    <t>Набор ампул с центеллой, прополисом и маслом мирры</t>
  </si>
  <si>
    <t>Ампула с центеллой, прополисом и маслом мирры</t>
  </si>
  <si>
    <t xml:space="preserve">Ампула 24K GOLD PERFECT с 24-каратным золотом </t>
  </si>
  <si>
    <t>Ампульный крем с экстрактом икры и золота</t>
  </si>
  <si>
    <t>Ампульный крем с муцином черной улитки</t>
  </si>
  <si>
    <t>Ампульный крем с аква</t>
  </si>
  <si>
    <t>Ампульный крем с коллагеном</t>
  </si>
  <si>
    <t>Ампульный крем с экстрактом лосося</t>
  </si>
  <si>
    <t>Ампульный крем с лошадиным жиром</t>
  </si>
  <si>
    <t>Крем для глаз с экстрактом икры и золота</t>
  </si>
  <si>
    <t>Крем для глаз с муцином черной улитки</t>
  </si>
  <si>
    <t>Крем для глаз с экстрактом лосося</t>
  </si>
  <si>
    <t>Крем для глаз с лошадиным жиром</t>
  </si>
  <si>
    <t>Крем Dr. CURE с мадекассосидом</t>
  </si>
  <si>
    <t>Крем Dr. CURE с муцином улитки</t>
  </si>
  <si>
    <t>Пилинг-тонер DR. DERMA с цикой</t>
  </si>
  <si>
    <t xml:space="preserve">Пилинг-тонер DR. DERMA с коллагеном </t>
  </si>
  <si>
    <t>Пилинг-тонер DR. DERMA с пептидами</t>
  </si>
  <si>
    <t xml:space="preserve">Пилинг-тонер DR. DERMA с гиалуроновой кислотой </t>
  </si>
  <si>
    <t>Пилинг-пэды (только пэды)</t>
  </si>
  <si>
    <t>Тонер DERMA с гиалуроновой кислотой</t>
  </si>
  <si>
    <t>Крем DERMA с гиалуроновой кислотой</t>
  </si>
  <si>
    <t>Тонер DERMA с экстрактом чайного дерева</t>
  </si>
  <si>
    <t>Лосьон DERMA с экстрактом чайного дерева</t>
  </si>
  <si>
    <t>Крем DERMA с экстрактом чайного дерева</t>
  </si>
  <si>
    <t>Тонер DERMA с коллагеном</t>
  </si>
  <si>
    <t>Лосьон DERMA с коллагеном</t>
  </si>
  <si>
    <t>Крем DERMA с коллагеном</t>
  </si>
  <si>
    <t>Ампула Dr. DERMA с церамидами</t>
  </si>
  <si>
    <t>Ампула Dr. DERMA с коллагеном</t>
  </si>
  <si>
    <t>Ампула Dr. DERMA с цикой</t>
  </si>
  <si>
    <t xml:space="preserve">Ампула Dr. DERMA с витамином С </t>
  </si>
  <si>
    <t>Крем для глаз Dr. DERMA с муцином улитки</t>
  </si>
  <si>
    <t>Крем для глаз Dr. DERMA с коллагеном</t>
  </si>
  <si>
    <t>Крем для глаз Dr. DERMA с пептидами</t>
  </si>
  <si>
    <t>Крем для глаз Dr. DERMA с гиалуроновой кислотой</t>
  </si>
  <si>
    <t>Крем 3 ROLLER с шариковым аппликатором для несовершенной кожи</t>
  </si>
  <si>
    <t>Крем 3 ROLLER с шариковым аппликатором для проблемной кожи</t>
  </si>
  <si>
    <t>Крем 5 ROLLER с шариковым аппликатором 5 ROLLER для лица с коллагеном</t>
  </si>
  <si>
    <t xml:space="preserve">Крем 5 ROLLER с шариковым аппликатором 5 ROLLER для тела </t>
  </si>
  <si>
    <t>Тонер мужской Dr. HOMME</t>
  </si>
  <si>
    <t>Средство все в одном для мужчин MILD BLACK</t>
  </si>
  <si>
    <t>Тонер VITAMIN C PURE с витамином С</t>
  </si>
  <si>
    <t>Эмульсия VITAMIN C PURE с витамином С</t>
  </si>
  <si>
    <t>Ампула VITAMIN C PURE с витамином С</t>
  </si>
  <si>
    <t>Крем VITAMIN C PURE с витамином С</t>
  </si>
  <si>
    <t>Набор VITAMIN C PURE с витамином С</t>
  </si>
  <si>
    <t>Тонер с цикой и мадекассосидом</t>
  </si>
  <si>
    <t>Эмульсия с цикой и мадекассосидом</t>
  </si>
  <si>
    <t>Ампула с цикой и мадекассосидом</t>
  </si>
  <si>
    <t>Крем с цикой и мадекассосидом</t>
  </si>
  <si>
    <t>Набор с цикой и мадекассосидом</t>
  </si>
  <si>
    <t>Тонер с муцином улитки и церамидами</t>
  </si>
  <si>
    <t>Эмульсия с муцином улитки и церамидами</t>
  </si>
  <si>
    <t>Ампульная эссенция с муцином улитки и
церамидами</t>
  </si>
  <si>
    <t>Крем с муцином улитки и церамидами</t>
  </si>
  <si>
    <t xml:space="preserve">Тонер с коллагеном и гиалуроновой кислотой </t>
  </si>
  <si>
    <t>Эмульсия с коллагеном и гиалуроновой кислотой</t>
  </si>
  <si>
    <t>Ампульная эссенция с коллагеном и гиалуроновой кислотой</t>
  </si>
  <si>
    <t>Крем с коллагеном и гиалуроновой кислотой</t>
  </si>
  <si>
    <t>Тонер с коллагеном и экстрактом зеленого чая 30ml</t>
  </si>
  <si>
    <t>Лосьон с коллагеном и экстрактом зеленого чая 30ml</t>
  </si>
  <si>
    <t>Тонер с коллагеном и экстрактом зеленого чая</t>
  </si>
  <si>
    <t>Лосьон с коллагеном и экстрактом зеленого чая</t>
  </si>
  <si>
    <t>Крем с коллагеном и экстрактом зеленого чая</t>
  </si>
  <si>
    <t>Набор с коллагеном и зеленым чаем</t>
  </si>
  <si>
    <t>Тонер с центеллой</t>
  </si>
  <si>
    <t>Лосьон с центеллой</t>
  </si>
  <si>
    <t>Крем с центеллой</t>
  </si>
  <si>
    <t>Набор с центеллой</t>
  </si>
  <si>
    <t>Тонер SUPER AQUA с аква 30ml</t>
  </si>
  <si>
    <t>Лосьон SUPER AQUA с аква 30ml</t>
  </si>
  <si>
    <t>Тонер SUPER AQUA с аква</t>
  </si>
  <si>
    <t>Лосьон SUPER AQUA с аква</t>
  </si>
  <si>
    <t>Крем SUPER AQUA с аква</t>
  </si>
  <si>
    <t>Набор SUPER AQUA с аква</t>
  </si>
  <si>
    <t>Эссенция Хи Юль с золотом</t>
  </si>
  <si>
    <t>Мини-набор Хи Юль из 2 эссенций с золотом</t>
  </si>
  <si>
    <t>Ампульный крем Хи Юль с золотом</t>
  </si>
  <si>
    <t>Крем для глаз Хи Юль с золотом</t>
  </si>
  <si>
    <t>Маска-пленка Хи Юль с золотом</t>
  </si>
  <si>
    <t>Пенка для умывания Хи Юль с золотом</t>
  </si>
  <si>
    <t>Крем для рук MOISTURIZING с жемчугом</t>
  </si>
  <si>
    <t>Крем для рук DAILY MOISTURIZING с персиками</t>
  </si>
  <si>
    <t>Крем для рук DAILY MOISTURIZING с коллагеном</t>
  </si>
  <si>
    <t>Крем для рук DAILY MOISTURIZING с улиткой</t>
  </si>
  <si>
    <t>Крем для рук против морщин WRINKLE CARE MAGIC</t>
  </si>
  <si>
    <t>Крем для ног DAILY с оливой</t>
  </si>
  <si>
    <t>Крем для ног DAILY с витамином</t>
  </si>
  <si>
    <t>Крем для ног DAILY с коллагеном</t>
  </si>
  <si>
    <t>Набор кремов для рук и ног DAILY с оливой</t>
  </si>
  <si>
    <t>Набор кремов для рук против морщин WRINKLE CARE MAGIC (1+1)</t>
  </si>
  <si>
    <t xml:space="preserve">Солнцезащитный кушон MEGA COOLING </t>
  </si>
  <si>
    <t>LEBELAGE UV SUN ULTRA SHIELD SUN STICK</t>
    <phoneticPr fontId="2" type="noConversion"/>
  </si>
  <si>
    <t xml:space="preserve">Солнцезащитный стик </t>
  </si>
  <si>
    <t xml:space="preserve">Матовый солнцезащитный стик </t>
  </si>
  <si>
    <t>Солнцезащитный крем с коллагеном и гиалуроновой кислотой</t>
  </si>
  <si>
    <t xml:space="preserve">Солнцезащитный крем с муцином золотой улитки против морщин </t>
  </si>
  <si>
    <t>Солнцезащитный крем с алоэ</t>
  </si>
  <si>
    <t>Себорегулирующий солнцезащитный крем HIGH PROTECTION</t>
  </si>
  <si>
    <t>Солнцезащитный крем длительного действия HIGH PROTECTION</t>
  </si>
  <si>
    <t>Солнцезащитный крем экстрим HIGH PROTECTION</t>
  </si>
  <si>
    <t xml:space="preserve">Солнцезащитный крем с цикой CICA DAILY </t>
  </si>
  <si>
    <t>Солнцезащитный крем с цикой для активного отдыха CICA LEPORTS</t>
  </si>
  <si>
    <t>Солнцезащитный крем аква с цикой CICA AQUA</t>
  </si>
  <si>
    <t>Солнцезащитный крем PERFECT CARE с аква</t>
  </si>
  <si>
    <t xml:space="preserve">Солнцезащитный крем PERFECT CARE с цикой </t>
  </si>
  <si>
    <t>Тонирующий солнцезащитный крем PERFECT CARE</t>
  </si>
  <si>
    <t>Гидрогелевые патчи для глаз с 24-каратным золотом</t>
  </si>
  <si>
    <t>Гидрогелевые патчи для глаз с коллагеном</t>
  </si>
  <si>
    <t xml:space="preserve">Гидрогелевые патчи для глаз с витамином </t>
  </si>
  <si>
    <t>Гидрогелевые патчи для глаз с цикой</t>
  </si>
  <si>
    <t xml:space="preserve">Тканевая маска SOLUTION с цикой </t>
  </si>
  <si>
    <t>Тканевая маска SOLUTION с мадекассосидом</t>
  </si>
  <si>
    <t xml:space="preserve">Тканевая маска SOLUTION с гранатом </t>
  </si>
  <si>
    <t xml:space="preserve">Тканевая маска SOLUTION с жемчугом </t>
  </si>
  <si>
    <t>Тканевая маска SOLUTION с красным женьшенем</t>
  </si>
  <si>
    <t>Тканевая маска SOLUTION с улиткой</t>
  </si>
  <si>
    <t>Тканевая маска SOLUTION с аквой</t>
  </si>
  <si>
    <t>Тканевая маска SOLUTION с зеленым чаем</t>
  </si>
  <si>
    <t>Тканевая маска SOLUTION с огурцом</t>
  </si>
  <si>
    <t>Тканевая маска SOLUTION с витамином</t>
  </si>
  <si>
    <t>Тканевая маска SOLUTION с гиалуроновой кислотой и коллагеном</t>
  </si>
  <si>
    <t>Тканевая маска SOLUTION с древесным углем</t>
  </si>
  <si>
    <t>Тканевая маска SOLUTION с коэнзимом</t>
  </si>
  <si>
    <t>Тканевая маска SOLUTION с прополисом</t>
  </si>
  <si>
    <t>Тканевая маска SOLUTION с алоэ</t>
  </si>
  <si>
    <t>Тканевая маска CAPSULE с цикой</t>
  </si>
  <si>
    <t>Тканевая маска CAPSULE с аква</t>
  </si>
  <si>
    <t>Тканевая маска CAPSULE с витамином</t>
  </si>
  <si>
    <t>Тканевая маска CAPSULE с коллагеном</t>
  </si>
  <si>
    <t>Пузырьковый тонер TRULY 10 SECOND с глутатионом</t>
    <phoneticPr fontId="2" type="noConversion"/>
  </si>
  <si>
    <t>Пузырьковый тонер TRULY 10 SECOND с ретинолом</t>
    <phoneticPr fontId="2" type="noConversion"/>
  </si>
  <si>
    <t xml:space="preserve">Пузырьковый тонер TRULY 10 SECOND с центеллой </t>
    <phoneticPr fontId="2" type="noConversion"/>
  </si>
  <si>
    <t>Пузырьковый тонер TRULY 10 SECOND с пантенолом</t>
    <phoneticPr fontId="2" type="noConversion"/>
  </si>
  <si>
    <t xml:space="preserve">Солнцезащитный стик UV SUN ULTRA SHIELD </t>
    <phoneticPr fontId="2" type="noConversion"/>
  </si>
  <si>
    <t>Тонер-пэды TRULY с глутатионом</t>
  </si>
  <si>
    <t>Тонер-пэды TRULY с ретинолом</t>
  </si>
  <si>
    <t>Тонер-пэды TRULY с центеллой</t>
  </si>
  <si>
    <t>Тонер-пэды TRULY с пантенолом</t>
  </si>
  <si>
    <t>Ампульная маска TRULY с коллагеном</t>
  </si>
  <si>
    <t>Ампульная маска TRULY с ретинолом</t>
  </si>
  <si>
    <t>Ампульная маска TRULY с глутатионом</t>
  </si>
  <si>
    <t>Пузырьковая пенка BUBBLE CHEWY с глутатионом</t>
  </si>
  <si>
    <t>Пузырьковая пенка BUBBLE CHEWY с ретинолом</t>
  </si>
  <si>
    <t>Пузырьковая пенка BUBBLE CHEWY с пантенолом</t>
  </si>
  <si>
    <t>Очищающая пенка REAL SENSATION от расширенных пор 1+1</t>
  </si>
  <si>
    <t>Очищающая пенка REAL SENSATION от пигментных пятен 1+1</t>
  </si>
  <si>
    <t>Набор пенок с экстрактом риса 1+1</t>
  </si>
  <si>
    <t>Очищающая пенка с древесным углем 180мл</t>
  </si>
  <si>
    <t>Очищающая пенка с лимоном 180мл</t>
  </si>
  <si>
    <t>Очищающая пенка с зеленым чаем 180мл</t>
  </si>
  <si>
    <t>Очищающая пенка с коричневым рисом 180мл</t>
  </si>
  <si>
    <t>Очищающая пенка с коллагеном 180мл</t>
  </si>
  <si>
    <t>Очищающая пенка с улиткой 180мл</t>
  </si>
  <si>
    <t>Очищающая пенка с алоэ 180мл</t>
  </si>
  <si>
    <t>Очищающая пенка с авокадо 180мл</t>
  </si>
  <si>
    <t>Очищающая пенка с аква 180мл</t>
  </si>
  <si>
    <t>Очищающая пенка с лимоном и каламанси</t>
  </si>
  <si>
    <t>Очищающая пенка с персиком и манго</t>
  </si>
  <si>
    <t>Очищающая пенка с авокадо и оливой</t>
  </si>
  <si>
    <t>Очищающая пенка с улиткой</t>
  </si>
  <si>
    <t>Очищающая пенка с углем</t>
  </si>
  <si>
    <t>Очищающая пенка с рисом</t>
  </si>
  <si>
    <t>Очищающая пенка с коллагеном</t>
  </si>
  <si>
    <t>Очищающая пенка с зеленым чаем</t>
  </si>
  <si>
    <t>Очищающая пенка с алоэ</t>
  </si>
  <si>
    <t>Очищающая пенка с огурцом</t>
  </si>
  <si>
    <t>Очищающая пенка с цикой</t>
  </si>
  <si>
    <t>Очищающая пенка с аква</t>
  </si>
  <si>
    <t>Тонирующий крем REAL SENSATION PINK TONE UP CREAM</t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</si>
  <si>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리얼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센세이션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모공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</si>
  <si>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리얼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센세이션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모공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</si>
  <si>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트룰리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글루타치온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</si>
  <si>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트룰리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레티놀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</si>
  <si>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트룰리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센텔라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</si>
  <si>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트룰리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판테놀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</si>
  <si>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시카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프로폴리스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몰약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세트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</si>
  <si>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시카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프로폴리스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몰약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</t>
    </r>
    <r>
      <rPr>
        <sz val="16"/>
        <rFont val="Calibri"/>
        <family val="2"/>
      </rPr>
      <t xml:space="preserve"> 15ML 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</si>
  <si>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24K </t>
    </r>
    <r>
      <rPr>
        <sz val="16"/>
        <rFont val="맑은 고딕"/>
        <family val="3"/>
        <charset val="129"/>
      </rPr>
      <t>골드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퍼펙트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</si>
  <si>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골드캐비어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</si>
  <si>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블랙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스네일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</si>
  <si>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슈퍼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수분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</si>
  <si>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링클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</si>
  <si>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뉴트리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연어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</si>
  <si>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워터풀마유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</si>
  <si>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필링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토너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</si>
  <si>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펩타이드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필링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토너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</si>
  <si>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히알루로닉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필링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토너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</si>
  <si>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모공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필링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패드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</si>
  <si>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히알루로닉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로션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</si>
  <si>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히알루로닉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</si>
  <si>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티트리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스킨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</si>
  <si>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티트리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로션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</si>
  <si>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티트리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</si>
  <si>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스킨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</si>
  <si>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로션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</si>
  <si>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</si>
  <si>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유자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스킨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</si>
  <si>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유자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로션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</si>
  <si>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유자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</si>
  <si>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스네일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아이크림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</si>
  <si>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아이크림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</si>
  <si>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펩타이드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아이크림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</si>
  <si>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히알루로닉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아이크림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</si>
  <si>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3</t>
    </r>
    <r>
      <rPr>
        <sz val="16"/>
        <rFont val="맑은 고딕"/>
        <family val="3"/>
        <charset val="129"/>
      </rPr>
      <t>롤러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집중케어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기미잡티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</si>
  <si>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3</t>
    </r>
    <r>
      <rPr>
        <sz val="16"/>
        <rFont val="맑은 고딕"/>
        <family val="3"/>
        <charset val="129"/>
      </rPr>
      <t>롤러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집중케어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다크제로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</si>
  <si>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3</t>
    </r>
    <r>
      <rPr>
        <sz val="16"/>
        <rFont val="맑은 고딕"/>
        <family val="3"/>
        <charset val="129"/>
      </rPr>
      <t>롤러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집중케어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트러블스팟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</si>
  <si>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브이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리프팅</t>
    </r>
    <r>
      <rPr>
        <sz val="16"/>
        <rFont val="Calibri"/>
        <family val="2"/>
      </rPr>
      <t xml:space="preserve"> 5</t>
    </r>
    <r>
      <rPr>
        <sz val="16"/>
        <rFont val="맑은 고딕"/>
        <family val="3"/>
        <charset val="129"/>
      </rPr>
      <t>롤러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</si>
  <si>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라이트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바디</t>
    </r>
    <r>
      <rPr>
        <sz val="16"/>
        <rFont val="Calibri"/>
        <family val="2"/>
      </rPr>
      <t xml:space="preserve"> 5</t>
    </r>
    <r>
      <rPr>
        <sz val="16"/>
        <rFont val="맑은 고딕"/>
        <family val="3"/>
        <charset val="129"/>
      </rPr>
      <t>롤러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쉐이프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</si>
  <si>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옴므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맨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스킨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</si>
  <si>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비타민</t>
    </r>
    <r>
      <rPr>
        <sz val="16"/>
        <rFont val="Calibri"/>
        <family val="2"/>
      </rPr>
      <t xml:space="preserve"> C </t>
    </r>
    <r>
      <rPr>
        <sz val="16"/>
        <rFont val="맑은 고딕"/>
        <family val="3"/>
        <charset val="129"/>
      </rPr>
      <t>퓨어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에멀전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</si>
  <si>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비타민</t>
    </r>
    <r>
      <rPr>
        <sz val="16"/>
        <rFont val="Calibri"/>
        <family val="2"/>
      </rPr>
      <t xml:space="preserve"> C </t>
    </r>
    <r>
      <rPr>
        <sz val="16"/>
        <rFont val="맑은 고딕"/>
        <family val="3"/>
        <charset val="129"/>
      </rPr>
      <t>퓨어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</si>
  <si>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비타민</t>
    </r>
    <r>
      <rPr>
        <sz val="16"/>
        <rFont val="Calibri"/>
        <family val="2"/>
      </rPr>
      <t xml:space="preserve"> C </t>
    </r>
    <r>
      <rPr>
        <sz val="16"/>
        <rFont val="맑은 고딕"/>
        <family val="3"/>
        <charset val="129"/>
      </rPr>
      <t>퓨어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</si>
  <si>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비타민</t>
    </r>
    <r>
      <rPr>
        <sz val="16"/>
        <rFont val="Calibri"/>
        <family val="2"/>
      </rPr>
      <t xml:space="preserve">C </t>
    </r>
    <r>
      <rPr>
        <sz val="16"/>
        <rFont val="맑은 고딕"/>
        <family val="3"/>
        <charset val="129"/>
      </rPr>
      <t>퓨어</t>
    </r>
    <r>
      <rPr>
        <sz val="16"/>
        <rFont val="Calibri"/>
        <family val="2"/>
      </rPr>
      <t xml:space="preserve"> 4</t>
    </r>
    <r>
      <rPr>
        <sz val="16"/>
        <rFont val="맑은 고딕"/>
        <family val="3"/>
        <charset val="129"/>
      </rPr>
      <t>종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세트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</si>
  <si>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시카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마데카소사이드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토너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</si>
  <si>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시카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마데카소사이드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에멀전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</si>
  <si>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시카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마데카소사이드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</si>
  <si>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시카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마데카소사이드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</si>
  <si>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시카마데카소사이드</t>
    </r>
    <r>
      <rPr>
        <sz val="16"/>
        <rFont val="Calibri"/>
        <family val="2"/>
      </rPr>
      <t xml:space="preserve"> 4</t>
    </r>
    <r>
      <rPr>
        <sz val="16"/>
        <rFont val="맑은 고딕"/>
        <family val="3"/>
        <charset val="129"/>
      </rPr>
      <t>종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세트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</si>
  <si>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스네일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세라마이드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토너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</si>
  <si>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스네일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세라마이드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에멀전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</si>
  <si>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스네일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세라마이드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에센스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</si>
  <si>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스네일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세라마이드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</si>
  <si>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히알루론산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토너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</si>
  <si>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히알루론산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에멀전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</si>
  <si>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히알루론산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에센스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</si>
  <si>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히알루론산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</si>
  <si>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플러스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녹차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스킨</t>
    </r>
    <r>
      <rPr>
        <sz val="16"/>
        <rFont val="Calibri"/>
        <family val="2"/>
      </rPr>
      <t xml:space="preserve"> 30ml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</si>
  <si>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플러스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녹차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로션</t>
    </r>
    <r>
      <rPr>
        <sz val="16"/>
        <rFont val="Calibri"/>
        <family val="2"/>
      </rPr>
      <t xml:space="preserve"> 30ml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</si>
  <si>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플러스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녹차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스킨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</si>
  <si>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플러스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녹차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로션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</si>
  <si>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플러스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녹차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</si>
  <si>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플러스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녹차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2</t>
    </r>
    <r>
      <rPr>
        <sz val="16"/>
        <rFont val="맑은 고딕"/>
        <family val="3"/>
        <charset val="129"/>
      </rPr>
      <t>종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세트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</si>
  <si>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센텔라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스킨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</si>
  <si>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센텔라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로션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</si>
  <si>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센텔라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</si>
  <si>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센텔라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2</t>
    </r>
    <r>
      <rPr>
        <sz val="16"/>
        <rFont val="맑은 고딕"/>
        <family val="3"/>
        <charset val="129"/>
      </rPr>
      <t>종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세트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</si>
  <si>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슈퍼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아쿠아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스킨</t>
    </r>
    <r>
      <rPr>
        <sz val="16"/>
        <rFont val="Calibri"/>
        <family val="2"/>
      </rPr>
      <t xml:space="preserve"> 30ml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</si>
  <si>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슈퍼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아쿠아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로션</t>
    </r>
    <r>
      <rPr>
        <sz val="16"/>
        <rFont val="Calibri"/>
        <family val="2"/>
      </rPr>
      <t xml:space="preserve"> 30ml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</si>
  <si>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슈퍼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아쿠아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스킨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</si>
  <si>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슈퍼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아쿠아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로션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</si>
  <si>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슈퍼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아쿠아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</si>
  <si>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슈퍼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아쿠아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2</t>
    </r>
    <r>
      <rPr>
        <sz val="16"/>
        <rFont val="맑은 고딕"/>
        <family val="3"/>
        <charset val="129"/>
      </rPr>
      <t>종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세트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</si>
  <si>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희율</t>
    </r>
    <r>
      <rPr>
        <sz val="16"/>
        <rFont val="Calibri"/>
        <family val="2"/>
      </rPr>
      <t xml:space="preserve"> 24K </t>
    </r>
    <r>
      <rPr>
        <sz val="16"/>
        <rFont val="맑은 고딕"/>
        <family val="3"/>
        <charset val="129"/>
      </rPr>
      <t>골드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아이크림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</si>
  <si>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진주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모이스처라이징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핸드크림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</si>
  <si>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데일리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모이스처라이징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복숭아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핸드크림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</si>
  <si>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데일리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모이스처라이징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핸드크림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</si>
  <si>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데일리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모이스처라이징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달팽이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핸드크림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</si>
  <si>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링클케어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매직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핸드크림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</si>
  <si>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데일리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모이스처라이징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올리브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풋크림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</si>
  <si>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데일리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모이스처라이징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비타민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풋크림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</si>
  <si>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데일리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모이스처라이징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풋크림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</si>
  <si>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링클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케어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매직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핸드크림</t>
    </r>
    <r>
      <rPr>
        <sz val="16"/>
        <rFont val="Calibri"/>
        <family val="2"/>
      </rPr>
      <t xml:space="preserve"> (1+1)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</si>
  <si>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유브이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울트라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쉴드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선스틱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</si>
  <si>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유브이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프로텍트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선스틱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</si>
  <si>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유브이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오일프리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매트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선스틱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</si>
  <si>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알로에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</si>
  <si>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하이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프로텍션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데일리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노세범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</si>
  <si>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하이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프로텍션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롱래스팅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</si>
  <si>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하이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프로텍션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익스트림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</si>
  <si>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시카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데일리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</si>
  <si>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시카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레포츠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</si>
  <si>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시카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아쿠아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</si>
  <si>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퍼펙트케어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아쿠아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</si>
  <si>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퍼펙트케어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시카수딩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</si>
  <si>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퍼펙트케어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내츄럴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톤업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</si>
  <si>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24K </t>
    </r>
    <r>
      <rPr>
        <sz val="16"/>
        <rFont val="맑은 고딕"/>
        <family val="3"/>
        <charset val="129"/>
      </rPr>
      <t>골드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하이드로겔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아이패치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</si>
  <si>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하이드로겔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아이패치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</si>
  <si>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닥터비타민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하이드로겔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아이패치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</si>
  <si>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닥터시카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하이드로겔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아이패치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</si>
  <si>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시카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</si>
  <si>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마데카소사이드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</si>
  <si>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석류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</si>
  <si>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진주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</si>
  <si>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홍삼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</si>
  <si>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달팽이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</si>
  <si>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아쿠아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</si>
  <si>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녹차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</si>
  <si>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오이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</si>
  <si>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비타민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</si>
  <si>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히알루론산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마스크팩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</si>
  <si>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참숯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</si>
  <si>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코엔자임큐텐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</si>
  <si>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프로폴리스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</si>
  <si>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알로에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</si>
  <si>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캡슐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마스크팩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</si>
  <si>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트룰리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글루타치온</t>
    </r>
    <r>
      <rPr>
        <sz val="16"/>
        <rFont val="Calibri"/>
        <family val="2"/>
      </rPr>
      <t xml:space="preserve"> 10</t>
    </r>
    <r>
      <rPr>
        <sz val="16"/>
        <rFont val="맑은 고딕"/>
        <family val="3"/>
        <charset val="129"/>
      </rPr>
      <t>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버블마스크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리퀴드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</si>
  <si>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트룰리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레티놀</t>
    </r>
    <r>
      <rPr>
        <sz val="16"/>
        <rFont val="Calibri"/>
        <family val="2"/>
      </rPr>
      <t xml:space="preserve"> 10</t>
    </r>
    <r>
      <rPr>
        <sz val="16"/>
        <rFont val="맑은 고딕"/>
        <family val="3"/>
        <charset val="129"/>
      </rPr>
      <t>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버블마스크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리퀴드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</si>
  <si>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트룰리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센텔라</t>
    </r>
    <r>
      <rPr>
        <sz val="16"/>
        <rFont val="Calibri"/>
        <family val="2"/>
      </rPr>
      <t xml:space="preserve"> 10</t>
    </r>
    <r>
      <rPr>
        <sz val="16"/>
        <rFont val="맑은 고딕"/>
        <family val="3"/>
        <charset val="129"/>
      </rPr>
      <t>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버블마스크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리퀴드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</si>
  <si>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트룰리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판테놀</t>
    </r>
    <r>
      <rPr>
        <sz val="16"/>
        <rFont val="Calibri"/>
        <family val="2"/>
      </rPr>
      <t xml:space="preserve"> 10</t>
    </r>
    <r>
      <rPr>
        <sz val="16"/>
        <rFont val="맑은 고딕"/>
        <family val="3"/>
        <charset val="129"/>
      </rPr>
      <t>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버블마스크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리퀴드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</si>
  <si>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트룰리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글루타치온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토너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패드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</si>
  <si>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트룰리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레티놀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토너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패드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</si>
  <si>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트룰리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센텔라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토너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패드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</si>
  <si>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트룰리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판테놀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토너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패드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</si>
  <si>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트룰리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마스크팩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</si>
  <si>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트룰리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레티놀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마스크팩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</si>
  <si>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트룰리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글루타치온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마스크팩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</si>
  <si>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글루타치온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버블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쫀득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</si>
  <si>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레티놀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버블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쫀득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</si>
  <si>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센텔라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버블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쫀득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</si>
  <si>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판테놀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버블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쫀득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</si>
  <si>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리얼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센세이션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모공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  <r>
      <rPr>
        <sz val="16"/>
        <rFont val="Calibri"/>
        <family val="2"/>
      </rPr>
      <t xml:space="preserve"> 1+1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</si>
  <si>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리얼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센세이션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블래미쉬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  <r>
      <rPr>
        <sz val="16"/>
        <rFont val="Calibri"/>
        <family val="2"/>
      </rPr>
      <t xml:space="preserve"> 1+1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</si>
  <si>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쌀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세트</t>
    </r>
    <r>
      <rPr>
        <sz val="16"/>
        <rFont val="Calibri"/>
        <family val="2"/>
      </rPr>
      <t xml:space="preserve"> (1+1)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</si>
  <si>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숯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포어클레이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</si>
  <si>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레몬브라이트닝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</si>
  <si>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녹차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밸런싱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</si>
  <si>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현미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클리닝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</si>
  <si>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콜라겐리제레이션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클렌징폼</t>
    </r>
    <r>
      <rPr>
        <sz val="16"/>
        <rFont val="Calibri"/>
        <family val="2"/>
      </rPr>
      <t xml:space="preserve"> 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</si>
  <si>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달팽이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리바이탈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</si>
  <si>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알로에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수딩클렌징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  <r>
      <rPr>
        <sz val="16"/>
        <rFont val="Calibri"/>
        <family val="2"/>
      </rPr>
      <t xml:space="preserve"> 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</si>
  <si>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아보카도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리바이탈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  <r>
      <rPr>
        <sz val="16"/>
        <rFont val="Calibri"/>
        <family val="2"/>
      </rPr>
      <t xml:space="preserve"> 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</si>
  <si>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아쿠아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워터풀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</si>
  <si>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후르츠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레몬깔라만시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</si>
  <si>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후르츠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복숭아애플망고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</si>
  <si>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후르츠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아보카도올리브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</si>
  <si>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달팽이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</si>
  <si>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참숯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</si>
  <si>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쌀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</si>
  <si>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</si>
  <si>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시카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</si>
  <si>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아쿠아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</si>
  <si>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리얼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센세이션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핑크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톤업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</si>
  <si>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메가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쿨링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쿠션</t>
    </r>
  </si>
  <si>
    <r>
      <rPr>
        <sz val="20"/>
        <rFont val="맑은 고딕"/>
        <family val="3"/>
        <charset val="129"/>
      </rPr>
      <t>르베라쥬</t>
    </r>
    <r>
      <rPr>
        <sz val="20"/>
        <rFont val="Calibri"/>
        <family val="2"/>
      </rPr>
      <t xml:space="preserve"> </t>
    </r>
    <r>
      <rPr>
        <sz val="20"/>
        <rFont val="맑은 고딕"/>
        <family val="3"/>
        <charset val="129"/>
      </rPr>
      <t>글로우</t>
    </r>
    <r>
      <rPr>
        <sz val="20"/>
        <rFont val="Calibri"/>
        <family val="2"/>
      </rPr>
      <t xml:space="preserve"> </t>
    </r>
    <r>
      <rPr>
        <sz val="20"/>
        <rFont val="맑은 고딕"/>
        <family val="3"/>
        <charset val="129"/>
      </rPr>
      <t>컬러</t>
    </r>
    <r>
      <rPr>
        <sz val="20"/>
        <rFont val="Calibri"/>
        <family val="2"/>
      </rPr>
      <t xml:space="preserve"> </t>
    </r>
    <r>
      <rPr>
        <sz val="20"/>
        <rFont val="맑은 고딕"/>
        <family val="3"/>
        <charset val="129"/>
      </rPr>
      <t>립밤</t>
    </r>
    <r>
      <rPr>
        <sz val="20"/>
        <rFont val="Calibri"/>
        <family val="2"/>
      </rPr>
      <t xml:space="preserve"> [101</t>
    </r>
    <r>
      <rPr>
        <sz val="20"/>
        <rFont val="맑은 고딕"/>
        <family val="3"/>
        <charset val="129"/>
      </rPr>
      <t>호</t>
    </r>
    <r>
      <rPr>
        <sz val="20"/>
        <rFont val="Calibri"/>
        <family val="2"/>
      </rPr>
      <t xml:space="preserve">. </t>
    </r>
    <r>
      <rPr>
        <sz val="20"/>
        <rFont val="맑은 고딕"/>
        <family val="3"/>
        <charset val="129"/>
      </rPr>
      <t>에센셜</t>
    </r>
    <r>
      <rPr>
        <sz val="20"/>
        <rFont val="Calibri"/>
        <family val="2"/>
      </rPr>
      <t xml:space="preserve">] </t>
    </r>
    <phoneticPr fontId="2" type="noConversion"/>
  </si>
  <si>
    <r>
      <rPr>
        <sz val="20"/>
        <rFont val="맑은 고딕"/>
        <family val="3"/>
        <charset val="129"/>
      </rPr>
      <t>르베라쥬</t>
    </r>
    <r>
      <rPr>
        <sz val="20"/>
        <rFont val="Calibri"/>
        <family val="2"/>
      </rPr>
      <t xml:space="preserve"> </t>
    </r>
    <r>
      <rPr>
        <sz val="20"/>
        <rFont val="맑은 고딕"/>
        <family val="3"/>
        <charset val="129"/>
      </rPr>
      <t>글로우</t>
    </r>
    <r>
      <rPr>
        <sz val="20"/>
        <rFont val="Calibri"/>
        <family val="2"/>
      </rPr>
      <t xml:space="preserve"> </t>
    </r>
    <r>
      <rPr>
        <sz val="20"/>
        <rFont val="맑은 고딕"/>
        <family val="3"/>
        <charset val="129"/>
      </rPr>
      <t>컬러</t>
    </r>
    <r>
      <rPr>
        <sz val="20"/>
        <rFont val="Calibri"/>
        <family val="2"/>
      </rPr>
      <t xml:space="preserve"> </t>
    </r>
    <r>
      <rPr>
        <sz val="20"/>
        <rFont val="맑은 고딕"/>
        <family val="3"/>
        <charset val="129"/>
      </rPr>
      <t>립밤</t>
    </r>
    <r>
      <rPr>
        <sz val="20"/>
        <rFont val="Calibri"/>
        <family val="2"/>
      </rPr>
      <t xml:space="preserve"> [102</t>
    </r>
    <r>
      <rPr>
        <sz val="20"/>
        <rFont val="맑은 고딕"/>
        <family val="3"/>
        <charset val="129"/>
      </rPr>
      <t>호</t>
    </r>
    <r>
      <rPr>
        <sz val="20"/>
        <rFont val="Calibri"/>
        <family val="2"/>
      </rPr>
      <t xml:space="preserve">. </t>
    </r>
    <r>
      <rPr>
        <sz val="20"/>
        <rFont val="맑은 고딕"/>
        <family val="3"/>
        <charset val="129"/>
      </rPr>
      <t>슴무디핑크</t>
    </r>
    <r>
      <rPr>
        <sz val="20"/>
        <rFont val="Calibri"/>
        <family val="2"/>
      </rPr>
      <t>]</t>
    </r>
    <phoneticPr fontId="2" type="noConversion"/>
  </si>
  <si>
    <r>
      <rPr>
        <sz val="20"/>
        <rFont val="맑은 고딕"/>
        <family val="3"/>
        <charset val="129"/>
      </rPr>
      <t>르베라쥬</t>
    </r>
    <r>
      <rPr>
        <sz val="20"/>
        <rFont val="Calibri"/>
        <family val="2"/>
      </rPr>
      <t xml:space="preserve"> </t>
    </r>
    <r>
      <rPr>
        <sz val="20"/>
        <rFont val="맑은 고딕"/>
        <family val="3"/>
        <charset val="129"/>
      </rPr>
      <t>글로우</t>
    </r>
    <r>
      <rPr>
        <sz val="20"/>
        <rFont val="Calibri"/>
        <family val="2"/>
      </rPr>
      <t xml:space="preserve"> </t>
    </r>
    <r>
      <rPr>
        <sz val="20"/>
        <rFont val="맑은 고딕"/>
        <family val="3"/>
        <charset val="129"/>
      </rPr>
      <t>컬러</t>
    </r>
    <r>
      <rPr>
        <sz val="20"/>
        <rFont val="Calibri"/>
        <family val="2"/>
      </rPr>
      <t xml:space="preserve"> </t>
    </r>
    <r>
      <rPr>
        <sz val="20"/>
        <rFont val="맑은 고딕"/>
        <family val="3"/>
        <charset val="129"/>
      </rPr>
      <t>립밤</t>
    </r>
    <r>
      <rPr>
        <sz val="20"/>
        <rFont val="Calibri"/>
        <family val="2"/>
      </rPr>
      <t xml:space="preserve"> [103</t>
    </r>
    <r>
      <rPr>
        <sz val="20"/>
        <rFont val="맑은 고딕"/>
        <family val="3"/>
        <charset val="129"/>
      </rPr>
      <t>호</t>
    </r>
    <r>
      <rPr>
        <sz val="20"/>
        <rFont val="Calibri"/>
        <family val="2"/>
      </rPr>
      <t xml:space="preserve">. </t>
    </r>
    <r>
      <rPr>
        <sz val="20"/>
        <rFont val="맑은 고딕"/>
        <family val="3"/>
        <charset val="129"/>
      </rPr>
      <t>라즈베리</t>
    </r>
    <r>
      <rPr>
        <sz val="20"/>
        <rFont val="Calibri"/>
        <family val="2"/>
      </rPr>
      <t>]</t>
    </r>
    <phoneticPr fontId="2" type="noConversion"/>
  </si>
  <si>
    <r>
      <rPr>
        <sz val="20"/>
        <rFont val="맑은 고딕"/>
        <family val="3"/>
        <charset val="129"/>
      </rPr>
      <t>르베라쥬</t>
    </r>
    <r>
      <rPr>
        <sz val="20"/>
        <rFont val="Calibri"/>
        <family val="2"/>
      </rPr>
      <t xml:space="preserve"> </t>
    </r>
    <r>
      <rPr>
        <sz val="20"/>
        <rFont val="맑은 고딕"/>
        <family val="3"/>
        <charset val="129"/>
      </rPr>
      <t>글로우</t>
    </r>
    <r>
      <rPr>
        <sz val="20"/>
        <rFont val="Calibri"/>
        <family val="2"/>
      </rPr>
      <t xml:space="preserve"> </t>
    </r>
    <r>
      <rPr>
        <sz val="20"/>
        <rFont val="맑은 고딕"/>
        <family val="3"/>
        <charset val="129"/>
      </rPr>
      <t>컬러</t>
    </r>
    <r>
      <rPr>
        <sz val="20"/>
        <rFont val="Calibri"/>
        <family val="2"/>
      </rPr>
      <t xml:space="preserve"> </t>
    </r>
    <r>
      <rPr>
        <sz val="20"/>
        <rFont val="맑은 고딕"/>
        <family val="3"/>
        <charset val="129"/>
      </rPr>
      <t>립밤</t>
    </r>
    <r>
      <rPr>
        <sz val="20"/>
        <rFont val="Calibri"/>
        <family val="2"/>
      </rPr>
      <t xml:space="preserve"> [104</t>
    </r>
    <r>
      <rPr>
        <sz val="20"/>
        <rFont val="맑은 고딕"/>
        <family val="3"/>
        <charset val="129"/>
      </rPr>
      <t>호</t>
    </r>
    <r>
      <rPr>
        <sz val="20"/>
        <rFont val="Calibri"/>
        <family val="2"/>
      </rPr>
      <t xml:space="preserve">. </t>
    </r>
    <r>
      <rPr>
        <sz val="20"/>
        <rFont val="맑은 고딕"/>
        <family val="3"/>
        <charset val="129"/>
      </rPr>
      <t>로즈우드</t>
    </r>
    <r>
      <rPr>
        <sz val="20"/>
        <rFont val="Calibri"/>
        <family val="2"/>
      </rPr>
      <t>]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</si>
  <si>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오토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아이브로우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소프트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타입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검정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</si>
  <si>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오토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아이브로우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소프트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타입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갈색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</si>
  <si>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오토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아이브로우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소프트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타입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회갈색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</si>
  <si>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오토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아이브로우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소프트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타입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흑갈색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</si>
  <si>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오토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아이브로우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소프트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타입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회색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</si>
  <si>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내추럴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퍼퓸</t>
    </r>
    <r>
      <rPr>
        <sz val="16"/>
        <rFont val="Calibri"/>
        <family val="2"/>
      </rPr>
      <t xml:space="preserve"> 01 </t>
    </r>
    <r>
      <rPr>
        <sz val="16"/>
        <rFont val="맑은 고딕"/>
        <family val="3"/>
        <charset val="129"/>
      </rPr>
      <t>휴고우먼타입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</si>
  <si>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내추럴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퍼퓸</t>
    </r>
    <r>
      <rPr>
        <sz val="16"/>
        <rFont val="Calibri"/>
        <family val="2"/>
      </rPr>
      <t xml:space="preserve"> 02 </t>
    </r>
    <r>
      <rPr>
        <sz val="16"/>
        <rFont val="맑은 고딕"/>
        <family val="3"/>
        <charset val="129"/>
      </rPr>
      <t>토미걸타입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</si>
  <si>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내추럴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퍼퓸</t>
    </r>
    <r>
      <rPr>
        <sz val="16"/>
        <rFont val="Calibri"/>
        <family val="2"/>
      </rPr>
      <t xml:space="preserve"> 03 </t>
    </r>
    <r>
      <rPr>
        <sz val="16"/>
        <rFont val="맑은 고딕"/>
        <family val="3"/>
        <charset val="129"/>
      </rPr>
      <t>버버리타입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</si>
  <si>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내추럴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퍼퓸</t>
    </r>
    <r>
      <rPr>
        <sz val="16"/>
        <rFont val="Calibri"/>
        <family val="2"/>
      </rPr>
      <t xml:space="preserve"> 04 </t>
    </r>
    <r>
      <rPr>
        <sz val="16"/>
        <rFont val="맑은 고딕"/>
        <family val="3"/>
        <charset val="129"/>
      </rPr>
      <t>쿨워터타입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</si>
  <si>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내추럴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퍼퓸</t>
    </r>
    <r>
      <rPr>
        <sz val="16"/>
        <rFont val="Calibri"/>
        <family val="2"/>
      </rPr>
      <t xml:space="preserve"> 05 </t>
    </r>
    <r>
      <rPr>
        <sz val="16"/>
        <rFont val="맑은 고딕"/>
        <family val="3"/>
        <charset val="129"/>
      </rPr>
      <t>샤넬코코타입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</si>
  <si>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내추럴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퍼퓸</t>
    </r>
    <r>
      <rPr>
        <sz val="16"/>
        <rFont val="Calibri"/>
        <family val="2"/>
      </rPr>
      <t xml:space="preserve"> 06 </t>
    </r>
    <r>
      <rPr>
        <sz val="16"/>
        <rFont val="맑은 고딕"/>
        <family val="3"/>
        <charset val="129"/>
      </rPr>
      <t>베이비파우더타입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</si>
  <si>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데미지케어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샴푸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</si>
  <si>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PH 5.5 </t>
    </r>
    <r>
      <rPr>
        <sz val="16"/>
        <rFont val="맑은 고딕"/>
        <family val="3"/>
        <charset val="129"/>
      </rPr>
      <t>두피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샴푸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</si>
  <si>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화이트머스크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퍼퓸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샴푸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</si>
  <si>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베이비파우더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퍼퓸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샴푸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</si>
  <si>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케라틴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헤어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샴푸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</si>
  <si>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케라틴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헤어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린스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</si>
  <si>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아쿠아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쿨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헤어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샴푸</t>
    </r>
    <r>
      <rPr>
        <sz val="16"/>
        <rFont val="Calibri"/>
        <family val="2"/>
      </rPr>
      <t>&amp;</t>
    </r>
    <r>
      <rPr>
        <sz val="16"/>
        <rFont val="맑은 고딕"/>
        <family val="3"/>
        <charset val="129"/>
      </rPr>
      <t>린스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겸용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</si>
  <si>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데미지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케어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샴푸</t>
    </r>
    <r>
      <rPr>
        <sz val="16"/>
        <rFont val="Calibri"/>
        <family val="2"/>
      </rPr>
      <t xml:space="preserve"> 1000g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</si>
  <si>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퍼펙트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리페어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샴푸</t>
    </r>
    <r>
      <rPr>
        <sz val="16"/>
        <rFont val="Calibri"/>
        <family val="2"/>
      </rPr>
      <t xml:space="preserve"> 1000g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</si>
  <si>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데미지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케어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샴푸</t>
    </r>
    <r>
      <rPr>
        <sz val="16"/>
        <rFont val="Calibri"/>
        <family val="2"/>
      </rPr>
      <t xml:space="preserve"> 500g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</si>
  <si>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퍼펙트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리페어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샴푸</t>
    </r>
    <r>
      <rPr>
        <sz val="16"/>
        <rFont val="Calibri"/>
        <family val="2"/>
      </rPr>
      <t xml:space="preserve"> 500g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</si>
  <si>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데미지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케어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헤어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아르간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</si>
  <si>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퍼펙트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리페어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헤어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</si>
  <si>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데미지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케어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트리트먼트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</si>
  <si>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퍼펙트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리페어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트리트먼트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</si>
  <si>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복숭아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뽀득뽀득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때샤워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</si>
  <si>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코튼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뽀득뽀득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때샤워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</si>
  <si>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후르츠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레몬</t>
    </r>
    <r>
      <rPr>
        <sz val="16"/>
        <rFont val="Calibri"/>
        <family val="2"/>
      </rPr>
      <t xml:space="preserve"> &amp; </t>
    </r>
    <r>
      <rPr>
        <sz val="16"/>
        <rFont val="맑은 고딕"/>
        <family val="3"/>
        <charset val="129"/>
      </rPr>
      <t>깔라만시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바디클렌저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</si>
  <si>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후르츠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복숭아</t>
    </r>
    <r>
      <rPr>
        <sz val="16"/>
        <rFont val="Calibri"/>
        <family val="2"/>
      </rPr>
      <t xml:space="preserve"> &amp; </t>
    </r>
    <r>
      <rPr>
        <sz val="16"/>
        <rFont val="맑은 고딕"/>
        <family val="3"/>
        <charset val="129"/>
      </rPr>
      <t>애플망고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바디클렌저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</si>
  <si>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후르츠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아보카도</t>
    </r>
    <r>
      <rPr>
        <sz val="16"/>
        <rFont val="Calibri"/>
        <family val="2"/>
      </rPr>
      <t xml:space="preserve"> &amp; </t>
    </r>
    <r>
      <rPr>
        <sz val="16"/>
        <rFont val="맑은 고딕"/>
        <family val="3"/>
        <charset val="129"/>
      </rPr>
      <t>올리브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바디클렌저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</si>
  <si>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후르츠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레몬</t>
    </r>
    <r>
      <rPr>
        <sz val="16"/>
        <rFont val="Calibri"/>
        <family val="2"/>
      </rPr>
      <t xml:space="preserve"> &amp; </t>
    </r>
    <r>
      <rPr>
        <sz val="16"/>
        <rFont val="맑은 고딕"/>
        <family val="3"/>
        <charset val="129"/>
      </rPr>
      <t>깔라만시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바디로션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</si>
  <si>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후르츠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복숭아</t>
    </r>
    <r>
      <rPr>
        <sz val="16"/>
        <rFont val="Calibri"/>
        <family val="2"/>
      </rPr>
      <t xml:space="preserve"> &amp; </t>
    </r>
    <r>
      <rPr>
        <sz val="16"/>
        <rFont val="맑은 고딕"/>
        <family val="3"/>
        <charset val="129"/>
      </rPr>
      <t>애플망고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바디로션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</si>
  <si>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후르츠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아보카도</t>
    </r>
    <r>
      <rPr>
        <sz val="16"/>
        <rFont val="Calibri"/>
        <family val="2"/>
      </rPr>
      <t xml:space="preserve"> &amp; </t>
    </r>
    <r>
      <rPr>
        <sz val="16"/>
        <rFont val="맑은 고딕"/>
        <family val="3"/>
        <charset val="129"/>
      </rPr>
      <t>올리브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바디로션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</si>
  <si>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브라이트닝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샤워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바디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톤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업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</si>
  <si>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허니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수딩젤</t>
    </r>
    <r>
      <rPr>
        <sz val="16"/>
        <rFont val="Calibri"/>
        <family val="2"/>
      </rPr>
      <t xml:space="preserve"> 300ml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</si>
  <si>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숯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수딩젤</t>
    </r>
    <r>
      <rPr>
        <sz val="16"/>
        <rFont val="Calibri"/>
        <family val="2"/>
      </rPr>
      <t xml:space="preserve"> 300ml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</si>
  <si>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스네일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수딩젤</t>
    </r>
    <r>
      <rPr>
        <sz val="16"/>
        <rFont val="Calibri"/>
        <family val="2"/>
      </rPr>
      <t xml:space="preserve"> 300ml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</si>
  <si>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오이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수딩젤</t>
    </r>
    <r>
      <rPr>
        <sz val="16"/>
        <rFont val="Calibri"/>
        <family val="2"/>
      </rPr>
      <t xml:space="preserve"> 300ml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</si>
  <si>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비타민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수딩젤</t>
    </r>
    <r>
      <rPr>
        <sz val="16"/>
        <rFont val="Calibri"/>
        <family val="2"/>
      </rPr>
      <t xml:space="preserve"> 300ml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</si>
  <si>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알로에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수딩젤</t>
    </r>
    <r>
      <rPr>
        <sz val="16"/>
        <rFont val="Calibri"/>
        <family val="2"/>
      </rPr>
      <t xml:space="preserve"> 300ml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</si>
  <si>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수딩젤</t>
    </r>
    <r>
      <rPr>
        <sz val="16"/>
        <rFont val="Calibri"/>
        <family val="2"/>
      </rPr>
      <t xml:space="preserve"> 300ml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</si>
  <si>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아보카도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수딩젤</t>
    </r>
    <r>
      <rPr>
        <sz val="16"/>
        <rFont val="Calibri"/>
        <family val="2"/>
      </rPr>
      <t xml:space="preserve"> 300ml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</si>
  <si>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시카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수딩젤</t>
    </r>
    <r>
      <rPr>
        <sz val="16"/>
        <rFont val="Calibri"/>
        <family val="2"/>
      </rPr>
      <t xml:space="preserve"> 300ml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</si>
  <si>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화장솜</t>
    </r>
    <r>
      <rPr>
        <sz val="16"/>
        <rFont val="Calibri"/>
        <family val="2"/>
      </rPr>
      <t xml:space="preserve"> (</t>
    </r>
    <r>
      <rPr>
        <sz val="16"/>
        <rFont val="맑은 고딕"/>
        <family val="3"/>
        <charset val="129"/>
      </rPr>
      <t>일반</t>
    </r>
    <r>
      <rPr>
        <sz val="16"/>
        <rFont val="Calibri"/>
        <family val="2"/>
      </rPr>
      <t>)</t>
    </r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</si>
  <si>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화장솜</t>
    </r>
    <r>
      <rPr>
        <sz val="16"/>
        <rFont val="Calibri"/>
        <family val="2"/>
      </rPr>
      <t xml:space="preserve"> (</t>
    </r>
    <r>
      <rPr>
        <sz val="16"/>
        <rFont val="맑은 고딕"/>
        <family val="3"/>
        <charset val="129"/>
      </rPr>
      <t>엠보</t>
    </r>
    <r>
      <rPr>
        <sz val="16"/>
        <rFont val="Calibri"/>
        <family val="2"/>
      </rPr>
      <t>)</t>
    </r>
  </si>
  <si>
    <t>Автоматический карандаш для бровей AUTO EYEBROW SOFT TYPE черный</t>
  </si>
  <si>
    <t>Автоматический карандаш для бровей AUTO EYEBROW SOFT TYPE коричневый</t>
  </si>
  <si>
    <t>Автоматический карандаш для бровей AUTO EYEBROW SOFT TYPE серо-коричневый</t>
  </si>
  <si>
    <t>Автоматический карандаш для бровей AUTO EYEBROW SOFT TYPE темно-коричневый</t>
  </si>
  <si>
    <t>Автоматический карандаш для бровей AUTO EYEBROW SOFT TYPE серый</t>
  </si>
  <si>
    <t>LEBELAGE Парфюм NATURAL PERFUME 01</t>
  </si>
  <si>
    <t>LEBELAGE Парфюм NATURAL PERFUME 02</t>
  </si>
  <si>
    <t>LEBELAGE Парфюм NATURAL PERFUME 03</t>
  </si>
  <si>
    <t>LEBELAGE Парфюм NATURAL PERFUME 04</t>
  </si>
  <si>
    <t>LEBELAGE Парфюм NATURAL PERFUME 05</t>
  </si>
  <si>
    <t>LEBELAGE Парфюм NATURAL PERFUME 06</t>
  </si>
  <si>
    <t xml:space="preserve">Мист для лица с коллагеном и гиалуроновой кислотой </t>
  </si>
  <si>
    <t>Мист для лица с улиткой и церамидами</t>
  </si>
  <si>
    <t>Мист для лица с цикой</t>
  </si>
  <si>
    <t>Шампунь DR. SOLUTION для ухода за поврежденными волосами</t>
  </si>
  <si>
    <t>Шампунь DR. SOLUTION для кожи головы с низким содержанием pH 5.5</t>
  </si>
  <si>
    <t>Шампунь DR. SOLUTION с ароматом белого мускуса</t>
  </si>
  <si>
    <t>Шампунь DR. SOLUTION с ароматом Baby Powder</t>
  </si>
  <si>
    <t>Шампунь с кератином 1000мл</t>
  </si>
  <si>
    <t>Ополаскиватель с кератином 1000мл</t>
  </si>
  <si>
    <t>Охлаждающий шампунь и ополаскиватель 2в1 AQUA COOL 1000мл</t>
  </si>
  <si>
    <t>Шампунь DAMAGE CARE для поврежденных волос 1000гр.</t>
  </si>
  <si>
    <t>Шампунь PERFECT REPAIR для окрашенных и поврежденных волос 1000гр.</t>
  </si>
  <si>
    <t>Шампунь DAMAGE CARE для поврежденных волос 500гр.</t>
  </si>
  <si>
    <t>Шампунь PERFECT REPAIR для окрашенных и поврежденных волос 500гр.</t>
  </si>
  <si>
    <t>Серум DAMAGE CARE для поврежденных волос с маслом арганы</t>
  </si>
  <si>
    <t>Серум PERFECT REPAIR для окрашенных и поврежденных волос</t>
  </si>
  <si>
    <t>Тритмент DAMAGE CARE для поврежденных волос</t>
  </si>
  <si>
    <t>Тритмент PERFECT REPAIR для окрашенных и поврежденных волос</t>
  </si>
  <si>
    <t>Пилинг-спрей для тела с ароматом персика</t>
  </si>
  <si>
    <t>Пилинг-спрей для тела с ароматом хлопка</t>
  </si>
  <si>
    <t>Гель для душа с лимоном и каламанси 1000мл</t>
  </si>
  <si>
    <t>Гель для душа с персиком и манго 1000мл</t>
  </si>
  <si>
    <t>Гель для душа с авокадо и оливы 1000мл</t>
  </si>
  <si>
    <t>Лосьон для тела с лимоном и каламанси 1000мл</t>
  </si>
  <si>
    <t>Лосьон для тела с персиком и манго 1000мл</t>
  </si>
  <si>
    <t>Лосьон для тела с авокадо и оливы 1000мл</t>
  </si>
  <si>
    <t>Осветляющий крем для тела для использования в душе</t>
  </si>
  <si>
    <t xml:space="preserve">Успокаивающий гель с медом </t>
  </si>
  <si>
    <t>Успокаивающий гель с углем</t>
  </si>
  <si>
    <t>Успокаивающий гель с улиткой</t>
  </si>
  <si>
    <t xml:space="preserve">Успокаивающий гель с огурцом </t>
  </si>
  <si>
    <t>Успокаивающий гель с витамином</t>
  </si>
  <si>
    <t>Успокаивающий гель с алоэ</t>
  </si>
  <si>
    <t xml:space="preserve">Успокаивающий гель с коллагеном </t>
  </si>
  <si>
    <t xml:space="preserve">Успокаивающий гель с авокадо </t>
  </si>
  <si>
    <t>Успокаивающий гель с цикой</t>
  </si>
  <si>
    <t>Успокаивающий гель с алоэ (в тубе)</t>
  </si>
  <si>
    <t>Успокаивающий гель с коллагеном (в тубе)</t>
  </si>
  <si>
    <t>Успокаивающий гель с витамином (в тубе)</t>
  </si>
  <si>
    <t>Успокаивающий гель с цикой (в тубе)</t>
  </si>
  <si>
    <t>Успокаивающий гель с углем (в тубе)</t>
  </si>
  <si>
    <t xml:space="preserve">Ватные подушечки обычные </t>
  </si>
  <si>
    <t>Ватные подушечки тисненные</t>
  </si>
  <si>
    <t>Лосьон DERMA с гиалуроновой кислотой</t>
    <phoneticPr fontId="2" type="noConversion"/>
  </si>
  <si>
    <t>28ml / 0.94 fl. oz. [20pcs]</t>
    <phoneticPr fontId="2" type="noConversion"/>
  </si>
  <si>
    <t>100ml * 2pcs</t>
    <phoneticPr fontId="2" type="noConversion"/>
  </si>
  <si>
    <t>LEBELAGE COTTON BODY PEELING</t>
    <phoneticPr fontId="2" type="noConversion"/>
  </si>
  <si>
    <r>
      <t xml:space="preserve">카테고리
</t>
    </r>
    <r>
      <rPr>
        <b/>
        <sz val="13"/>
        <color theme="0" tint="-0.34998626667073579"/>
        <rFont val="맑은 고딕"/>
        <family val="3"/>
        <charset val="129"/>
        <scheme val="major"/>
      </rPr>
      <t>CATEGORY</t>
    </r>
    <phoneticPr fontId="3" type="noConversion"/>
  </si>
  <si>
    <r>
      <t xml:space="preserve">이미지
</t>
    </r>
    <r>
      <rPr>
        <b/>
        <sz val="13"/>
        <color theme="0" tint="-0.34998626667073579"/>
        <rFont val="맑은 고딕"/>
        <family val="3"/>
        <charset val="129"/>
        <scheme val="major"/>
      </rPr>
      <t>IMAGE</t>
    </r>
    <phoneticPr fontId="3" type="noConversion"/>
  </si>
  <si>
    <t>아웃박스 사이즈 
CT SIZE W/D/H (cm)</t>
    <phoneticPr fontId="2" type="noConversion"/>
  </si>
  <si>
    <t>CBM (m³)</t>
  </si>
  <si>
    <t>아웃박스 
무게 (Kg)
GW</t>
    <phoneticPr fontId="5" type="noConversion"/>
  </si>
  <si>
    <t>순중량 
무게 (Kg)
NW</t>
    <phoneticPr fontId="5" type="noConversion"/>
  </si>
  <si>
    <t>아웃박스 
사이즈 (cm)
CT SIZE</t>
    <phoneticPr fontId="5" type="noConversion"/>
  </si>
  <si>
    <t>개당 무게 (g)
PRODUCT WEIGHT</t>
    <phoneticPr fontId="5" type="noConversion"/>
  </si>
  <si>
    <t>제품명 (국문)
PRODUCT NAME (KR)</t>
    <phoneticPr fontId="4" type="noConversion"/>
  </si>
  <si>
    <t>Наименование продукта
PRODUCT NAME (RU)</t>
    <phoneticPr fontId="2" type="noConversion"/>
  </si>
  <si>
    <t>용량 
VOLUME</t>
    <phoneticPr fontId="3" type="noConversion"/>
  </si>
  <si>
    <t>인박스   inbox qty</t>
    <phoneticPr fontId="2" type="noConversion"/>
  </si>
  <si>
    <t>소비자가
RETAIL
 PRICE</t>
    <phoneticPr fontId="4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</si>
  <si>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하이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프로텍션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데일리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노세범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선크림 1</t>
    </r>
    <r>
      <rPr>
        <sz val="16"/>
        <rFont val="Calibri"/>
        <family val="3"/>
      </rPr>
      <t>ml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</si>
  <si>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하이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프로텍션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롱래스팅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선크림</t>
    </r>
    <r>
      <rPr>
        <sz val="16"/>
        <rFont val="Calibri"/>
        <family val="2"/>
      </rPr>
      <t xml:space="preserve"> 1ml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</si>
  <si>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하이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프로텍션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익스트림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선크림</t>
    </r>
    <r>
      <rPr>
        <sz val="16"/>
        <rFont val="Calibri"/>
        <family val="2"/>
      </rPr>
      <t xml:space="preserve"> 1ml</t>
    </r>
    <phoneticPr fontId="2" type="noConversion"/>
  </si>
  <si>
    <t>LEBELAGE HIGH PROTECTION DAILY NO SEBUM SUN CREAM 1ml</t>
    <phoneticPr fontId="2" type="noConversion"/>
  </si>
  <si>
    <t>LEBELAGE HIGH PROTECTION LONG LASTING SUN CREAM 1ml</t>
    <phoneticPr fontId="2" type="noConversion"/>
  </si>
  <si>
    <t>LEBELAGE HIGH PROTECTION EXTREME SUN CREAM 1ml</t>
    <phoneticPr fontId="2" type="noConversion"/>
  </si>
  <si>
    <t>Солнцезащитный крем длительного действия HIGH PROTECTION 1ml</t>
    <phoneticPr fontId="2" type="noConversion"/>
  </si>
  <si>
    <t>1ml 
0.03 fl. oz.</t>
    <phoneticPr fontId="2" type="noConversion"/>
  </si>
  <si>
    <t>15 packs × 200 EA</t>
    <phoneticPr fontId="2" type="noConversion"/>
  </si>
  <si>
    <t>2g</t>
    <phoneticPr fontId="2" type="noConversion"/>
  </si>
  <si>
    <t>FOR MAN</t>
    <phoneticPr fontId="2" type="noConversion"/>
  </si>
  <si>
    <t>LEBELAGE TRULY GLUTATHIONE 10 SECOND BUBBLE MASK LIQUID</t>
    <phoneticPr fontId="2" type="noConversion"/>
  </si>
  <si>
    <t>LEBELAGE TRULY GLUTATHIONE TONER PAD</t>
    <phoneticPr fontId="2" type="noConversion"/>
  </si>
  <si>
    <t>TONER PAD</t>
    <phoneticPr fontId="2" type="noConversion"/>
  </si>
  <si>
    <t>LEBELAGE GLUTATHIONE BUBBLE CHEWY FOAM</t>
    <phoneticPr fontId="2" type="noConversion"/>
  </si>
  <si>
    <t>FOAM</t>
  </si>
  <si>
    <t>FOAM</t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</si>
  <si>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알로에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모이스춰 수딩젤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</si>
  <si>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수딩젤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</si>
  <si>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비타민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수딩젤</t>
    </r>
    <r>
      <rPr>
        <sz val="16"/>
        <rFont val="Calibri"/>
        <family val="2"/>
      </rPr>
      <t xml:space="preserve"> 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</si>
  <si>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시카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수딩젤</t>
    </r>
    <r>
      <rPr>
        <sz val="16"/>
        <rFont val="Calibri"/>
        <family val="2"/>
      </rPr>
      <t xml:space="preserve"> 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</si>
  <si>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참숯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수딩젤</t>
    </r>
    <r>
      <rPr>
        <sz val="16"/>
        <rFont val="Calibri"/>
        <family val="2"/>
      </rPr>
      <t xml:space="preserve"> </t>
    </r>
    <phoneticPr fontId="2" type="noConversion"/>
  </si>
  <si>
    <t>LEBELAGE ALOE MOISTURE SOOTHING GEL 100ml</t>
    <phoneticPr fontId="2" type="noConversion"/>
  </si>
  <si>
    <t>LEBELAGE COLLAGEN MOISTURE SOOTHING GEL 100ml</t>
    <phoneticPr fontId="2" type="noConversion"/>
  </si>
  <si>
    <t>LEBELAGE VITAMIN MOISTURE SOOTHING GEL 100ml</t>
    <phoneticPr fontId="2" type="noConversion"/>
  </si>
  <si>
    <t>LEBELAGE CICA MOISTURE SOOTHING GEL 100ml</t>
    <phoneticPr fontId="2" type="noConversion"/>
  </si>
  <si>
    <t>LEBELAGE CHARCOAL MOISTURE SOOTHING GEL 100ml</t>
    <phoneticPr fontId="2" type="noConversion"/>
  </si>
  <si>
    <t>60g</t>
    <phoneticPr fontId="2" type="noConversion"/>
  </si>
  <si>
    <t>30~36</t>
    <phoneticPr fontId="2" type="noConversion"/>
  </si>
  <si>
    <r>
      <rPr>
        <b/>
        <sz val="16"/>
        <color theme="8" tint="-0.249977111117893"/>
        <rFont val="맑은 고딕"/>
        <family val="3"/>
        <charset val="129"/>
      </rPr>
      <t>팔렛</t>
    </r>
    <r>
      <rPr>
        <b/>
        <sz val="16"/>
        <color theme="8" tint="-0.249977111117893"/>
        <rFont val="맑은 고딕"/>
        <family val="3"/>
        <charset val="129"/>
        <scheme val="major"/>
      </rPr>
      <t>당</t>
    </r>
    <r>
      <rPr>
        <b/>
        <sz val="16"/>
        <color theme="8" tint="-0.249977111117893"/>
        <rFont val="Calibri"/>
        <family val="3"/>
      </rPr>
      <t xml:space="preserve"> CT </t>
    </r>
    <r>
      <rPr>
        <b/>
        <sz val="16"/>
        <color theme="8" tint="-0.249977111117893"/>
        <rFont val="맑은 고딕"/>
        <family val="3"/>
        <charset val="129"/>
        <scheme val="major"/>
      </rPr>
      <t>수량
Cartons per pallet</t>
    </r>
    <phoneticPr fontId="5" type="noConversion"/>
  </si>
  <si>
    <t>LEBELAGE REAL SENSATION PINK TONE UP CREAM</t>
    <phoneticPr fontId="2" type="noConversion"/>
  </si>
  <si>
    <t>TONE UP CREAM</t>
    <phoneticPr fontId="2" type="noConversion"/>
  </si>
  <si>
    <t>SUN CARE</t>
  </si>
  <si>
    <t>SUN CARE</t>
    <phoneticPr fontId="2" type="noConversion"/>
  </si>
  <si>
    <t>30g/1.05 oz. * 3</t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</si>
  <si>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데일리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모이스처라이징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올리브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핸드크림</t>
    </r>
    <r>
      <rPr>
        <sz val="16"/>
        <rFont val="Calibri"/>
        <family val="2"/>
      </rPr>
      <t xml:space="preserve"> &amp; </t>
    </r>
    <r>
      <rPr>
        <sz val="16"/>
        <rFont val="맑은 고딕"/>
        <family val="3"/>
        <charset val="129"/>
      </rPr>
      <t>풋크림</t>
    </r>
    <phoneticPr fontId="2" type="noConversion"/>
  </si>
  <si>
    <t>115g</t>
    <phoneticPr fontId="2" type="noConversion"/>
  </si>
  <si>
    <t>Пузырьковая пенка BUBBLE CHEWY с центеллой</t>
    <phoneticPr fontId="2" type="noConversion"/>
  </si>
  <si>
    <t>Крем Dr. CURE с центеллой азиатской</t>
  </si>
  <si>
    <t>Крем Dr. CURE с аква</t>
  </si>
  <si>
    <t>Крем Dr. CURE с коллагеном</t>
  </si>
  <si>
    <t xml:space="preserve">Крем Dr. CURE с пептидами </t>
  </si>
  <si>
    <t>Крем Dr. CURE с прополисом</t>
  </si>
  <si>
    <t>LEBELAGE HYALURONIC DERMA CREAM</t>
  </si>
  <si>
    <t>Крем 3 ROLLER с шариковым аппликатором от темных кругов</t>
  </si>
  <si>
    <t>르베라쥬 마일드 블랙 포맨 올인원</t>
  </si>
  <si>
    <t>LEBELAGE MILD BLACK FOR MAN ALL IN ONE</t>
  </si>
  <si>
    <t>르베라쥬 캡슐 시카 마스크팩</t>
  </si>
  <si>
    <t>LEBELAGE CAPSULE CICA MASK PACK</t>
  </si>
  <si>
    <t>르베라쥬 캡슐 아쿠아 마스크팩</t>
  </si>
  <si>
    <t>LEBELAGE CAPSULE AQUA MASK PACK</t>
  </si>
  <si>
    <t>르베라쥬 캡슐 비타민 마스크팩</t>
  </si>
  <si>
    <t>LEBELAGE CAPSULE VITAMIN MASK PACK</t>
  </si>
  <si>
    <t>Бальзам для губ GLOW COLOR с оттенком [NO.101 ESSENTIAL]</t>
  </si>
  <si>
    <t>Бальзам для губ GLOW COLOR с оттенком [NO.102 SMOOTHIE PINK]</t>
  </si>
  <si>
    <t>Бальзам для губ GLOW COLOR с оттенком [NO.103 RASPBERRY]</t>
  </si>
  <si>
    <t>Бальзам для губ GLOW COLOR с оттенком [NO.104 ROSEWOOD]</t>
  </si>
  <si>
    <t>LEBELAGE MOISTURE HONEY SOOTHING GEL 300ml</t>
  </si>
  <si>
    <t>LEBELAGE MOISTURE CHARCOAL SOOTHING GEL 300ml</t>
  </si>
  <si>
    <t>LEBELAGE MOISTURE SNAIL SOOTHING GEL 300ml</t>
  </si>
  <si>
    <t>LEBELAGE MOISTURE CUCUMBER SOOTHING GEL 300ml</t>
  </si>
  <si>
    <t>LEBELAGE MOISTURE VITAMIN SOOTHING GEL 300ml</t>
  </si>
  <si>
    <t>LEBELAGE MOISTURE ALOE SOOTHING GEL 300ml</t>
  </si>
  <si>
    <t>LEBELAGE MOISTURE AVOCADO SOOTHING GEL 300ml</t>
  </si>
  <si>
    <t>LEBELAGE MOISTURE CICA SOOTHING GEL 300ml</t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</si>
  <si>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마데카소사이드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큐어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</si>
  <si>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비타민</t>
    </r>
    <r>
      <rPr>
        <sz val="16"/>
        <rFont val="Calibri"/>
        <family val="2"/>
      </rPr>
      <t xml:space="preserve"> C </t>
    </r>
    <r>
      <rPr>
        <sz val="16"/>
        <rFont val="맑은 고딕"/>
        <family val="3"/>
        <charset val="129"/>
      </rPr>
      <t>큐어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</si>
  <si>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세라마이드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큐어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</si>
  <si>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스네일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큐어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</si>
  <si>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시카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큐어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</si>
  <si>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아쿠아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큐어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</si>
  <si>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큐어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</si>
  <si>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펩타이드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큐어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</si>
  <si>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프로폴리스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큐어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</si>
  <si>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히아루로닉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큐어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크림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</si>
  <si>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시카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필링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토너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</si>
  <si>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히알루론산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선크림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</si>
  <si>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안티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링클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골드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스네일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선크림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</si>
  <si>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녹차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</si>
  <si>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알로에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  <r>
      <rPr>
        <sz val="16"/>
        <rFont val="Calibri"/>
        <family val="2"/>
      </rPr>
      <t xml:space="preserve"> 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</si>
  <si>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오이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  <r>
      <rPr>
        <sz val="16"/>
        <rFont val="Calibri"/>
        <family val="2"/>
      </rPr>
      <t xml:space="preserve"> 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</si>
  <si>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딥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히아루로닉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페이셜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미스트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</si>
  <si>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딥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스네일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세라마이드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페이셜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미스트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</si>
  <si>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딥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시카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페이셜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미스트</t>
    </r>
    <phoneticPr fontId="2" type="noConversion"/>
  </si>
  <si>
    <t>LEBELAGE Dr. MADECASSOSIDE CURE CREAM</t>
    <phoneticPr fontId="2" type="noConversion"/>
  </si>
  <si>
    <t>LEBELAGE Dr. VITAMIN C CURE CREAM</t>
    <phoneticPr fontId="2" type="noConversion"/>
  </si>
  <si>
    <t>LEBELAGE Dr. CERAMIDE CURE CREAM</t>
    <phoneticPr fontId="2" type="noConversion"/>
  </si>
  <si>
    <t>LEBELAGE Dr. SNAIL CURE CREAM</t>
    <phoneticPr fontId="2" type="noConversion"/>
  </si>
  <si>
    <t>LEBELAGE Dr. CICA CURE CREAM</t>
    <phoneticPr fontId="2" type="noConversion"/>
  </si>
  <si>
    <t>LEBELAGE Dr. AQUA CURE CREAM</t>
    <phoneticPr fontId="2" type="noConversion"/>
  </si>
  <si>
    <t>LEBELAGE Dr. COLLAGEN CURE CREAM</t>
    <phoneticPr fontId="2" type="noConversion"/>
  </si>
  <si>
    <t>LEBELAGE Dr. PEPTIDE CURE CREAM</t>
    <phoneticPr fontId="2" type="noConversion"/>
  </si>
  <si>
    <t>LEBELAGE Dr. PROPOLIS CURE CREAM</t>
    <phoneticPr fontId="2" type="noConversion"/>
  </si>
  <si>
    <t>LEBELAGE Dr. HYALURONIC CURE CREAM</t>
    <phoneticPr fontId="2" type="noConversion"/>
  </si>
  <si>
    <t>Крем Dr. CURE с витамином С</t>
    <phoneticPr fontId="2" type="noConversion"/>
  </si>
  <si>
    <t>Крем Dr. CURE с церамидами</t>
    <phoneticPr fontId="2" type="noConversion"/>
  </si>
  <si>
    <t>Крем Dr. CURE с гиалуроновой 
кислотой</t>
    <phoneticPr fontId="2" type="noConversion"/>
  </si>
  <si>
    <t>Тонер DERMA с цитрусом юдзу</t>
    <phoneticPr fontId="2" type="noConversion"/>
  </si>
  <si>
    <t>Лосьон DERMA с цитрусом юдзу</t>
    <phoneticPr fontId="2" type="noConversion"/>
  </si>
  <si>
    <t>Крем DERMA с цитрусом юдзу</t>
    <phoneticPr fontId="2" type="noConversion"/>
  </si>
  <si>
    <t>LEBELAGE DAILY MOISTURIZING SNAIL HAND CREAM</t>
    <phoneticPr fontId="2" type="noConversion"/>
  </si>
  <si>
    <t>55g</t>
    <phoneticPr fontId="2" type="noConversion"/>
  </si>
  <si>
    <t xml:space="preserve"> 가로
LENGTH
(cm)</t>
    <phoneticPr fontId="2" type="noConversion"/>
  </si>
  <si>
    <t xml:space="preserve"> 세로
WIDTH
(cm)</t>
    <phoneticPr fontId="2" type="noConversion"/>
  </si>
  <si>
    <t xml:space="preserve"> 높이
HEIGHT
(cm)</t>
    <phoneticPr fontId="2" type="noConversion"/>
  </si>
  <si>
    <r>
      <t xml:space="preserve">제품 사이즈 
(가로*세로*높이)
PRODUCT SIZE
</t>
    </r>
    <r>
      <rPr>
        <b/>
        <sz val="10"/>
        <rFont val="맑은 고딕"/>
        <family val="3"/>
        <charset val="129"/>
        <scheme val="major"/>
      </rPr>
      <t>(Width × Depth × Height)</t>
    </r>
    <r>
      <rPr>
        <b/>
        <sz val="12"/>
        <rFont val="맑은 고딕"/>
        <family val="3"/>
        <charset val="129"/>
        <scheme val="major"/>
      </rPr>
      <t xml:space="preserve">
(cm)</t>
    </r>
    <phoneticPr fontId="5" type="noConversion"/>
  </si>
  <si>
    <r>
      <rPr>
        <b/>
        <sz val="16"/>
        <color rgb="FFFF0000"/>
        <rFont val="맑은 고딕"/>
        <family val="3"/>
        <charset val="129"/>
        <scheme val="major"/>
      </rPr>
      <t>MOQ</t>
    </r>
    <r>
      <rPr>
        <b/>
        <sz val="16"/>
        <rFont val="맑은 고딕"/>
        <family val="3"/>
        <charset val="129"/>
        <scheme val="major"/>
      </rPr>
      <t xml:space="preserve"> 
아웃박스 
입수량 (pcs)
</t>
    </r>
    <r>
      <rPr>
        <b/>
        <sz val="14"/>
        <rFont val="맑은 고딕"/>
        <family val="3"/>
        <charset val="129"/>
        <scheme val="major"/>
      </rPr>
      <t>QTY</t>
    </r>
    <r>
      <rPr>
        <b/>
        <sz val="14"/>
        <rFont val="Calibri"/>
        <family val="3"/>
        <charset val="204"/>
      </rPr>
      <t xml:space="preserve"> </t>
    </r>
    <r>
      <rPr>
        <b/>
        <sz val="14"/>
        <rFont val="맑은 고딕"/>
        <family val="3"/>
        <charset val="129"/>
      </rPr>
      <t>per CTN</t>
    </r>
    <phoneticPr fontId="5" type="noConversion"/>
  </si>
  <si>
    <t>르베라쥬 비타민C + 강황 버블 쫀득 폼</t>
  </si>
  <si>
    <t>르베라쥬 알로에 버블 쫀득 폼</t>
  </si>
  <si>
    <t>LEBELAGE ALOE BUBBLE CHEWY FOAM</t>
    <phoneticPr fontId="2" type="noConversion"/>
  </si>
  <si>
    <t>LEBELAGE VITAMIN C + TUMERIC BUBBLE CHEWY FOAM</t>
    <phoneticPr fontId="2" type="noConversion"/>
  </si>
  <si>
    <t>Пузырьковая пенка BUBBLE CHEWY с алоэ</t>
    <phoneticPr fontId="2" type="noConversion"/>
  </si>
  <si>
    <t>Пузырьковая пенка BUBBLE CHEWY витамин С + куркума</t>
    <phoneticPr fontId="2" type="noConversion"/>
  </si>
  <si>
    <r>
      <t xml:space="preserve">르베라쥬 아이엠 핸드크림 3종 세트
</t>
    </r>
    <r>
      <rPr>
        <sz val="12"/>
        <rFont val="맑은 고딕"/>
        <family val="3"/>
        <charset val="129"/>
      </rPr>
      <t>(시아버터, 샌달우드, 프랑지파니)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</si>
  <si>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뉴트리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연어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아이크림</t>
    </r>
    <r>
      <rPr>
        <sz val="16"/>
        <rFont val="Calibri"/>
        <family val="2"/>
      </rPr>
      <t xml:space="preserve"> EX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</si>
  <si>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워터풀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마유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아이크림</t>
    </r>
    <r>
      <rPr>
        <sz val="16"/>
        <rFont val="Calibri"/>
        <family val="2"/>
      </rPr>
      <t xml:space="preserve"> EX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</si>
  <si>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2"/>
        <charset val="129"/>
      </rPr>
      <t xml:space="preserve">세라마이드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</si>
  <si>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2"/>
        <charset val="129"/>
      </rPr>
      <t>비타민</t>
    </r>
    <r>
      <rPr>
        <sz val="16"/>
        <rFont val="Calibri"/>
        <family val="2"/>
      </rPr>
      <t xml:space="preserve">C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</si>
  <si>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2"/>
        <charset val="129"/>
      </rPr>
      <t xml:space="preserve">시카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</si>
  <si>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닥터</t>
    </r>
    <r>
      <rPr>
        <sz val="16"/>
        <rFont val="Calibri"/>
        <family val="2"/>
      </rPr>
      <t xml:space="preserve"> </t>
    </r>
    <r>
      <rPr>
        <sz val="16"/>
        <rFont val="맑은 고딕"/>
        <family val="2"/>
        <charset val="129"/>
      </rPr>
      <t xml:space="preserve">콜라겐 </t>
    </r>
    <r>
      <rPr>
        <sz val="16"/>
        <rFont val="맑은 고딕"/>
        <family val="3"/>
        <charset val="129"/>
      </rPr>
      <t>더마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앰플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</si>
  <si>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희율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명품</t>
    </r>
    <r>
      <rPr>
        <sz val="16"/>
        <rFont val="Calibri"/>
        <family val="2"/>
      </rPr>
      <t xml:space="preserve"> 24</t>
    </r>
    <r>
      <rPr>
        <sz val="16"/>
        <rFont val="맑은 고딕"/>
        <family val="2"/>
        <charset val="129"/>
      </rPr>
      <t xml:space="preserve">케이 </t>
    </r>
    <r>
      <rPr>
        <sz val="16"/>
        <rFont val="맑은 고딕"/>
        <family val="3"/>
        <charset val="129"/>
      </rPr>
      <t>골드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에센스</t>
    </r>
    <r>
      <rPr>
        <sz val="16"/>
        <rFont val="Calibri"/>
        <family val="2"/>
      </rPr>
      <t xml:space="preserve"> 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</si>
  <si>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3"/>
      </rPr>
      <t xml:space="preserve"> </t>
    </r>
    <r>
      <rPr>
        <sz val="16"/>
        <rFont val="맑은 고딕"/>
        <family val="3"/>
        <charset val="129"/>
      </rPr>
      <t>희율</t>
    </r>
    <r>
      <rPr>
        <sz val="16"/>
        <rFont val="Calibri"/>
        <family val="3"/>
      </rPr>
      <t xml:space="preserve"> </t>
    </r>
    <r>
      <rPr>
        <sz val="16"/>
        <rFont val="맑은 고딕"/>
        <family val="3"/>
        <charset val="129"/>
      </rPr>
      <t>명품</t>
    </r>
    <r>
      <rPr>
        <sz val="16"/>
        <rFont val="Calibri"/>
        <family val="3"/>
      </rPr>
      <t xml:space="preserve"> 24</t>
    </r>
    <r>
      <rPr>
        <sz val="16"/>
        <rFont val="맑은 고딕"/>
        <family val="3"/>
        <charset val="129"/>
      </rPr>
      <t>케이</t>
    </r>
    <r>
      <rPr>
        <sz val="16"/>
        <rFont val="Calibri"/>
        <family val="3"/>
      </rPr>
      <t xml:space="preserve"> </t>
    </r>
    <r>
      <rPr>
        <sz val="16"/>
        <rFont val="맑은 고딕"/>
        <family val="3"/>
        <charset val="129"/>
      </rPr>
      <t>골드</t>
    </r>
    <r>
      <rPr>
        <sz val="16"/>
        <rFont val="Calibri"/>
        <family val="3"/>
      </rPr>
      <t xml:space="preserve"> </t>
    </r>
    <r>
      <rPr>
        <sz val="16"/>
        <rFont val="맑은 고딕"/>
        <family val="3"/>
        <charset val="129"/>
      </rPr>
      <t>에센스</t>
    </r>
    <r>
      <rPr>
        <sz val="16"/>
        <rFont val="Calibri"/>
        <family val="3"/>
      </rPr>
      <t xml:space="preserve"> (</t>
    </r>
    <r>
      <rPr>
        <sz val="16"/>
        <rFont val="맑은 고딕"/>
        <family val="3"/>
        <charset val="129"/>
      </rPr>
      <t>미니</t>
    </r>
    <r>
      <rPr>
        <sz val="16"/>
        <rFont val="Calibri"/>
        <family val="2"/>
      </rPr>
      <t xml:space="preserve"> 2</t>
    </r>
    <r>
      <rPr>
        <sz val="16"/>
        <rFont val="맑은 고딕"/>
        <family val="3"/>
        <charset val="129"/>
      </rPr>
      <t>종)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</si>
  <si>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희율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명품</t>
    </r>
    <r>
      <rPr>
        <sz val="16"/>
        <rFont val="Calibri"/>
        <family val="2"/>
      </rPr>
      <t xml:space="preserve"> 24K </t>
    </r>
    <r>
      <rPr>
        <sz val="16"/>
        <rFont val="맑은 고딕"/>
        <family val="3"/>
        <charset val="129"/>
      </rPr>
      <t>골드 앰플크림</t>
    </r>
    <phoneticPr fontId="2" type="noConversion"/>
  </si>
  <si>
    <t>LEBELAGE HEEYUL PREMIUM 24K GOLD AMPOULE CREAM</t>
    <phoneticPr fontId="2" type="noConversion"/>
  </si>
  <si>
    <t>LEBELAGE HEEYUL 24K GOLD PEEL OFF MASK</t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</si>
  <si>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희율</t>
    </r>
    <r>
      <rPr>
        <sz val="16"/>
        <rFont val="Calibri"/>
        <family val="2"/>
      </rPr>
      <t xml:space="preserve"> </t>
    </r>
    <r>
      <rPr>
        <sz val="16"/>
        <rFont val="맑은 고딕"/>
        <family val="2"/>
        <charset val="129"/>
      </rPr>
      <t xml:space="preserve">24케이 </t>
    </r>
    <r>
      <rPr>
        <sz val="16"/>
        <rFont val="맑은 고딕"/>
        <family val="3"/>
        <charset val="129"/>
      </rPr>
      <t>골드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오프</t>
    </r>
    <r>
      <rPr>
        <sz val="16"/>
        <rFont val="Calibri"/>
        <family val="2"/>
      </rPr>
      <t xml:space="preserve"> </t>
    </r>
    <r>
      <rPr>
        <sz val="16"/>
        <rFont val="맑은 고딕"/>
        <family val="2"/>
        <charset val="129"/>
      </rPr>
      <t>마스크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</si>
  <si>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희율</t>
    </r>
    <r>
      <rPr>
        <sz val="16"/>
        <rFont val="Calibri"/>
        <family val="2"/>
      </rPr>
      <t xml:space="preserve"> 24</t>
    </r>
    <r>
      <rPr>
        <sz val="16"/>
        <rFont val="맑은 고딕"/>
        <family val="2"/>
        <charset val="129"/>
      </rPr>
      <t>케이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골드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폼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클렌징</t>
    </r>
    <phoneticPr fontId="2" type="noConversion"/>
  </si>
  <si>
    <t>LEBELAGE WRINKLE CARE MAGIC HAND CREAM (1+1)</t>
    <phoneticPr fontId="2" type="noConversion"/>
  </si>
  <si>
    <t>제품명 (영문)
PRODUCT NAME (ENG)</t>
    <phoneticPr fontId="4" type="noConversion"/>
  </si>
  <si>
    <r>
      <t xml:space="preserve">LEBELAGE I`M HAND CREAM 3 SET
</t>
    </r>
    <r>
      <rPr>
        <sz val="12"/>
        <rFont val="Calibri"/>
        <family val="2"/>
      </rPr>
      <t>(SHEA BUTTER / SANDALWOOD / FRANGIPANI)</t>
    </r>
    <phoneticPr fontId="2" type="noConversion"/>
  </si>
  <si>
    <t>ORDER                BOX</t>
    <phoneticPr fontId="2" type="noConversion"/>
  </si>
  <si>
    <t>ORDER                     QTY</t>
    <phoneticPr fontId="2" type="noConversion"/>
  </si>
  <si>
    <t>PEEL OFF MASK</t>
    <phoneticPr fontId="2" type="noConversion"/>
  </si>
  <si>
    <t>르베라쥬아이크림 골드캐비어 EX</t>
  </si>
  <si>
    <t>르베라쥬아이크림 블랙스네일 EX</t>
  </si>
  <si>
    <t>TONER</t>
  </si>
  <si>
    <t>HAIR CARE</t>
    <phoneticPr fontId="2" type="noConversion"/>
  </si>
  <si>
    <t>BODY CARE</t>
    <phoneticPr fontId="2" type="noConversion"/>
  </si>
  <si>
    <t>ETC</t>
    <phoneticPr fontId="2" type="noConversion"/>
  </si>
  <si>
    <t>200mL / 6.76 fl. Oz.</t>
    <phoneticPr fontId="2" type="noConversion"/>
  </si>
  <si>
    <t>70pcs * 4 inner box</t>
    <phoneticPr fontId="2" type="noConversion"/>
  </si>
  <si>
    <t>르베라쥬 트룰리 판테놀 고농축 세럼</t>
  </si>
  <si>
    <t>르베라쥬 트룰리 센텔라 고농축 세럼</t>
  </si>
  <si>
    <t>르베라쥬 트룰리 보르피린 고농축 세럼</t>
  </si>
  <si>
    <t>르베라쥬 트룰리 글루타치온 고농축 세럼</t>
  </si>
  <si>
    <t>르베라쥬 트룰리 피디알엔 고농축 세럼</t>
  </si>
  <si>
    <t>LEBELAGE TRULY PANTHENOL HIGH CONCENTRATION SERUM</t>
  </si>
  <si>
    <t>LEBELAGE TRULY PDRN HIGH CONCENTRATION SERUM</t>
  </si>
  <si>
    <t xml:space="preserve">Высококонцентрированный серум TRULY с PDRN </t>
  </si>
  <si>
    <t>LEBELAGE TRULY CENTELLA HIGH CONCENTRATION SERUM</t>
    <phoneticPr fontId="2" type="noConversion"/>
  </si>
  <si>
    <t xml:space="preserve">Высококонцентрированный серум TRULY с центеллой </t>
    <phoneticPr fontId="2" type="noConversion"/>
  </si>
  <si>
    <t xml:space="preserve">Высококонцентрированный серум TRULY с пантенолом </t>
    <phoneticPr fontId="2" type="noConversion"/>
  </si>
  <si>
    <t>LEBELAGE TRULY VOLUFILINE HIGH CONCENTRATION SERUM</t>
    <phoneticPr fontId="2" type="noConversion"/>
  </si>
  <si>
    <t>LEBELAGE TRULY GLUTATHIONE HIGH CONCENTRATION SERUM</t>
    <phoneticPr fontId="2" type="noConversion"/>
  </si>
  <si>
    <t xml:space="preserve">Серум TRULY с глутатионом </t>
    <phoneticPr fontId="2" type="noConversion"/>
  </si>
  <si>
    <t>르베라쥬 데일리 페미닌 포밍 워시</t>
  </si>
  <si>
    <t>LEBELAGE DAILY FEMININE FOAMING WASH</t>
  </si>
  <si>
    <t>LEBELAGE TRULY OLIGOPEPTIDE HIGH CONCENTRATION SERUM</t>
    <phoneticPr fontId="2" type="noConversion"/>
  </si>
  <si>
    <t xml:space="preserve">Высококонцентрированный серум TRULY с олигопептидами </t>
    <phoneticPr fontId="2" type="noConversion"/>
  </si>
  <si>
    <t>Высококонцентрированный серум TRULY с валюфилином</t>
    <phoneticPr fontId="2" type="noConversion"/>
  </si>
  <si>
    <t>FOAM PACK 2IN1</t>
    <phoneticPr fontId="2" type="noConversion"/>
  </si>
  <si>
    <t>Пузырьковое средство для интимной гигиены DAILY FEMININE FOAMING WASH</t>
    <phoneticPr fontId="2" type="noConversion"/>
  </si>
  <si>
    <t>26g</t>
    <phoneticPr fontId="2" type="noConversion"/>
  </si>
  <si>
    <r>
      <t xml:space="preserve">바코드
</t>
    </r>
    <r>
      <rPr>
        <b/>
        <sz val="14"/>
        <color theme="0" tint="-0.34998626667073579"/>
        <rFont val="맑은 고딕"/>
        <family val="3"/>
        <charset val="129"/>
        <scheme val="major"/>
      </rPr>
      <t>BARCODE</t>
    </r>
    <phoneticPr fontId="4" type="noConversion"/>
  </si>
  <si>
    <t>235g</t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</si>
  <si>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트룰리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올리고펩타이드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고농축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세럼</t>
    </r>
    <phoneticPr fontId="2" type="noConversion"/>
  </si>
  <si>
    <t>르베라쥬 찹쌀 클레이 2in1 팩 폼</t>
  </si>
  <si>
    <t>LEBELAGE GLUTINOUS RICE CLAY 2IN1 PACK FOAM</t>
  </si>
  <si>
    <t>르베라쥬 참숯 클레이 2in1 팩 폼</t>
  </si>
  <si>
    <t>LEBELAGE CHACOAL CLAY 2IN1 PACK FOAM</t>
  </si>
  <si>
    <t>르베라쥬 쑥 클레이 2in1 팩 폼</t>
  </si>
  <si>
    <t>LEBELAGE SSOOK CLAY 2IN1 PACK FOAM</t>
  </si>
  <si>
    <t>르베라쥬 대두콩 클레이 2in1 팩 폼</t>
  </si>
  <si>
    <t>LEBELAGE SOYBEAN CLAY 2IN1 PACK FOAM</t>
  </si>
  <si>
    <t>120ml / 4.05 fl. oz.</t>
  </si>
  <si>
    <t>Глиняная маска-пенка 2-в-1 с клейким рисом</t>
    <phoneticPr fontId="2" type="noConversion"/>
  </si>
  <si>
    <t>Глиняная маска-пенка 2-в-1 с древесным углем</t>
    <phoneticPr fontId="2" type="noConversion"/>
  </si>
  <si>
    <t>Глиняная маска-пенка 2-в-1 с полынью</t>
    <phoneticPr fontId="2" type="noConversion"/>
  </si>
  <si>
    <t>Глиняная маска-пенка 2-в-1 с соевыми бобами</t>
    <phoneticPr fontId="2" type="noConversion"/>
  </si>
  <si>
    <t>EU CPNP Registration No</t>
  </si>
  <si>
    <t>UK SCPN Registration No</t>
  </si>
  <si>
    <t>르베라쥬  캡슐 피디알엔 마스크팩</t>
  </si>
  <si>
    <t>LEBELAGE  CAPSULE PDRN MASK PACK</t>
  </si>
  <si>
    <t>Тканевая маска CAPSULE с PDRN</t>
  </si>
  <si>
    <t>LEBELAGE TRULY PDRN TONER PAD</t>
  </si>
  <si>
    <t>르베라쥬 러블리 하트 버블 핸드워시</t>
  </si>
  <si>
    <t>Мыло-пенка для рук LOVELY с дозатором-сердцем</t>
  </si>
  <si>
    <t>LEBELAGE LOVELY HEART BUBBLE HAND WASH</t>
    <phoneticPr fontId="2" type="noConversion"/>
  </si>
  <si>
    <t>HAND WASH</t>
    <phoneticPr fontId="2" type="noConversion"/>
  </si>
  <si>
    <t>250ml 
8.45 fl. oz.</t>
    <phoneticPr fontId="2" type="noConversion"/>
  </si>
  <si>
    <t>150ml 
5.07 fl.oz.</t>
    <phoneticPr fontId="2" type="noConversion"/>
  </si>
  <si>
    <t>300ml 
10.14 fl.oz.</t>
    <phoneticPr fontId="2" type="noConversion"/>
  </si>
  <si>
    <t>146g</t>
    <phoneticPr fontId="2" type="noConversion"/>
  </si>
  <si>
    <t>№</t>
    <phoneticPr fontId="3" type="noConversion"/>
  </si>
  <si>
    <t>르베라쥬 트룰리 피디알엔 세럼</t>
  </si>
  <si>
    <t>르베라쥬 트룰리 피디알엔 10초 버블마스크 리퀴드</t>
  </si>
  <si>
    <t>르베라쥬 피디알엔 버블 쫀득 폼</t>
  </si>
  <si>
    <t>LEBELAGE TRULY PDRN SERUM</t>
  </si>
  <si>
    <t xml:space="preserve">Серум TRULY с PDRN </t>
  </si>
  <si>
    <t>LEBELAGE PDRN SOLUTION MASK PACK</t>
  </si>
  <si>
    <t xml:space="preserve">Тканевая маска SOLUTION с PDRN </t>
  </si>
  <si>
    <t>LEBELAGE TRULY PDRN 10 SECOND BUBBLE MASK LIQUID</t>
  </si>
  <si>
    <t>Пузырьковый тонер TRULY 10 SECOND с PDRN</t>
  </si>
  <si>
    <t>LEBELAGE PDRN BUBBLE CHEWY FOAM</t>
  </si>
  <si>
    <t>Гелевая маска с PDRN</t>
  </si>
  <si>
    <t>20g</t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</si>
  <si>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피디알엔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솔루션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마스크</t>
    </r>
    <phoneticPr fontId="2" type="noConversion"/>
  </si>
  <si>
    <t>329g</t>
    <phoneticPr fontId="2" type="noConversion"/>
  </si>
  <si>
    <t>Пузырьковая пенка BUBBLE CHEWY с PDRN</t>
    <phoneticPr fontId="2" type="noConversion"/>
  </si>
  <si>
    <t>Тонер-пэды TRULY с PDRN</t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</si>
  <si>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트룰리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피디알엔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토너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패드</t>
    </r>
    <phoneticPr fontId="2" type="noConversion"/>
  </si>
  <si>
    <t>르베라쥬 솔루션 판테놀 겔마스크</t>
  </si>
  <si>
    <t>르베라쥬 솔루션 글루타티온 겔마스크</t>
  </si>
  <si>
    <t>르베라쥬 솔루션 레티놀 겔마스크</t>
  </si>
  <si>
    <t>르베라쥬 솔루션 센텔라 겔마스크</t>
  </si>
  <si>
    <t>르베라쥬 솔루션 콜라겐 겔마스크</t>
  </si>
  <si>
    <t>르베라쥬 솔루션 피디알엔 겔마스크</t>
  </si>
  <si>
    <t>LEBELAGE SOLUTION PANTHENOL GEL MASK</t>
  </si>
  <si>
    <t>LEBELAGE SOLUTION GLUTATHIONE GEL MASK</t>
  </si>
  <si>
    <t>LEBELAGE SOLUTION RETINOL GEL MASK</t>
  </si>
  <si>
    <t>LEBELAGE SOLUTION CENTELLA GEL MASK</t>
  </si>
  <si>
    <t>LEBELAGE SOLUTION COLLAGEN GEL MASK</t>
  </si>
  <si>
    <t>LEBELAGE SOLUTION PDRN GEL MASK</t>
  </si>
  <si>
    <t>28ml* 10sheets</t>
    <phoneticPr fontId="2" type="noConversion"/>
  </si>
  <si>
    <t>10 sheets (CASE)
50CASE(1 Outer Ctn)</t>
    <phoneticPr fontId="2" type="noConversion"/>
  </si>
  <si>
    <t>르베라쥬 리치 솔루션 마스크팩</t>
  </si>
  <si>
    <t>LEBELAGE LECHEE SOLUTION MASK PACK</t>
  </si>
  <si>
    <t>르베라쥬 복숭아 솔루션 마스크팩</t>
  </si>
  <si>
    <t>LEBELAGE PEACH SOLUTION MASK PACK</t>
  </si>
  <si>
    <t>르베라쥬 블루베리 솔루션 마스크팩</t>
  </si>
  <si>
    <t>LEBELAGE BLUEBERRY SOLUTION MASK PACK</t>
  </si>
  <si>
    <t>르베라쥬 쌀 솔루션 마스크팩</t>
  </si>
  <si>
    <t>LEBELAGE RICE SOLUTION MASK PACK</t>
  </si>
  <si>
    <t>르베라쥬 아보카도 솔루션 마스크팩</t>
  </si>
  <si>
    <t>LEBELAGE AVOCADO SOLUTION MASK PACK</t>
  </si>
  <si>
    <t>르베라쥬 올리브 솔루션 마스크팩</t>
  </si>
  <si>
    <t>LEBELAGE OLIVE SOLUTION MASK PACK</t>
  </si>
  <si>
    <t>르베라쥬 코코넛 솔루션 마스크팩</t>
  </si>
  <si>
    <t>LEBELAGE COCONUT SOLUTION MASK PACK</t>
  </si>
  <si>
    <t>르베라쥬 티트리 솔루션 마스크팩</t>
  </si>
  <si>
    <t>LEBELAGE TEA TREE SOLUTION MASK PACK</t>
  </si>
  <si>
    <t>르베라쥬 판테놀 솔루션 마스크팩</t>
  </si>
  <si>
    <t>LEBELAGE PANTHENOL SOLUTION MASK PACK</t>
  </si>
  <si>
    <t>르베라쥬 펩타이드 솔루션 마스크팩</t>
  </si>
  <si>
    <t>LEBELAGE PEPTIDE SOLUTION MASK PACK</t>
  </si>
  <si>
    <t>25g/0.88 oz. * 10pcs</t>
  </si>
  <si>
    <t>25g/0.88 oz. * 10pcs</t>
    <phoneticPr fontId="2" type="noConversion"/>
  </si>
  <si>
    <t xml:space="preserve">Тканевая маска SOLUTION с личи </t>
    <phoneticPr fontId="2" type="noConversion"/>
  </si>
  <si>
    <t xml:space="preserve">Тканевая маска SOLUTION с персиком </t>
    <phoneticPr fontId="2" type="noConversion"/>
  </si>
  <si>
    <t>Тканевая маска SOLUTION с пептидами</t>
    <phoneticPr fontId="2" type="noConversion"/>
  </si>
  <si>
    <t>Тканевая маска SOLUTION с рисом</t>
    <phoneticPr fontId="2" type="noConversion"/>
  </si>
  <si>
    <t>Тканевая маска SOLUTION с авокадо</t>
    <phoneticPr fontId="2" type="noConversion"/>
  </si>
  <si>
    <t>Тканевая маска SOLUTION с оливой</t>
    <phoneticPr fontId="2" type="noConversion"/>
  </si>
  <si>
    <t>Тканевая маска SOLUTION с кокосом</t>
    <phoneticPr fontId="2" type="noConversion"/>
  </si>
  <si>
    <t>Тканевая маска SOLUTION с чайным деревом</t>
    <phoneticPr fontId="2" type="noConversion"/>
  </si>
  <si>
    <t>Тканевая маска SOLUTION с пантенолом</t>
    <phoneticPr fontId="2" type="noConversion"/>
  </si>
  <si>
    <t>Тканевая маска SOLUTION с голубикой</t>
    <phoneticPr fontId="2" type="noConversion"/>
  </si>
  <si>
    <t>100ml
3.38fl.oz.</t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</si>
  <si>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노세범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 xml:space="preserve">파운데이션
</t>
    </r>
    <r>
      <rPr>
        <sz val="16"/>
        <rFont val="Calibri"/>
        <family val="2"/>
      </rPr>
      <t>[</t>
    </r>
    <r>
      <rPr>
        <sz val="16"/>
        <rFont val="맑은 고딕"/>
        <family val="3"/>
        <charset val="129"/>
      </rPr>
      <t>라이트베이지</t>
    </r>
    <r>
      <rPr>
        <sz val="16"/>
        <rFont val="Calibri"/>
        <family val="2"/>
      </rPr>
      <t>13</t>
    </r>
    <r>
      <rPr>
        <sz val="16"/>
        <rFont val="맑은 고딕"/>
        <family val="3"/>
        <charset val="129"/>
      </rPr>
      <t>호</t>
    </r>
    <r>
      <rPr>
        <sz val="16"/>
        <rFont val="Calibri"/>
        <family val="2"/>
      </rPr>
      <t>]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</si>
  <si>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노세범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 xml:space="preserve">파운데이션
</t>
    </r>
    <r>
      <rPr>
        <sz val="16"/>
        <rFont val="Calibri"/>
        <family val="2"/>
      </rPr>
      <t>[</t>
    </r>
    <r>
      <rPr>
        <sz val="16"/>
        <rFont val="맑은 고딕"/>
        <family val="3"/>
        <charset val="129"/>
      </rPr>
      <t>내추럴베이지</t>
    </r>
    <r>
      <rPr>
        <sz val="16"/>
        <rFont val="Calibri"/>
        <family val="2"/>
      </rPr>
      <t>21</t>
    </r>
    <r>
      <rPr>
        <sz val="16"/>
        <rFont val="맑은 고딕"/>
        <family val="3"/>
        <charset val="129"/>
      </rPr>
      <t>호</t>
    </r>
    <r>
      <rPr>
        <sz val="16"/>
        <rFont val="Calibri"/>
        <family val="2"/>
      </rPr>
      <t>]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</si>
  <si>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콜라겐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노세범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 xml:space="preserve">파운데이션
</t>
    </r>
    <r>
      <rPr>
        <sz val="16"/>
        <rFont val="Calibri"/>
        <family val="2"/>
      </rPr>
      <t>[</t>
    </r>
    <r>
      <rPr>
        <sz val="16"/>
        <rFont val="맑은 고딕"/>
        <family val="3"/>
        <charset val="129"/>
      </rPr>
      <t>샌드베이지</t>
    </r>
    <r>
      <rPr>
        <sz val="16"/>
        <rFont val="Calibri"/>
        <family val="2"/>
      </rPr>
      <t>23</t>
    </r>
    <r>
      <rPr>
        <sz val="16"/>
        <rFont val="맑은 고딕"/>
        <family val="3"/>
        <charset val="129"/>
      </rPr>
      <t>호</t>
    </r>
    <r>
      <rPr>
        <sz val="16"/>
        <rFont val="Calibri"/>
        <family val="2"/>
      </rPr>
      <t>]</t>
    </r>
    <phoneticPr fontId="2" type="noConversion"/>
  </si>
  <si>
    <t>LEBELAGE COLLAGEN NO SEBUM FOUNDATION 
[Light Beige No. 13]</t>
    <phoneticPr fontId="2" type="noConversion"/>
  </si>
  <si>
    <t>LEBELAGE COLLAGEN NO SEBUM FOUNDATION 
[Natural Beige No. 21]</t>
    <phoneticPr fontId="2" type="noConversion"/>
  </si>
  <si>
    <t>LEBELAGE COLLAGEN NO SEBUM FOUNDATION 
[Sand Beige No. 23]</t>
    <phoneticPr fontId="2" type="noConversion"/>
  </si>
  <si>
    <t xml:space="preserve">Тональная основа с коллагеном
[Светло-бежевый оттенок No. 13] </t>
    <phoneticPr fontId="2" type="noConversion"/>
  </si>
  <si>
    <t>Тональная основа с коллагеном
[Натурально-бежевый оттенок No. 21]</t>
    <phoneticPr fontId="2" type="noConversion"/>
  </si>
  <si>
    <t>Тональная основа с коллагеном 
[Песочный бежевый No. 23]</t>
    <phoneticPr fontId="2" type="noConversion"/>
  </si>
  <si>
    <t>30 sheets (CASE)
12CASE(1 Outer Ctn)</t>
    <phoneticPr fontId="2" type="noConversion"/>
  </si>
  <si>
    <t>르베라쥬 에브리데이 비타민 마스크팩</t>
  </si>
  <si>
    <t>LEBELAGE EVERYDAY VITAMIN MASK PACK</t>
  </si>
  <si>
    <t>Набор тканевых масок EVERYDAY с витамином</t>
  </si>
  <si>
    <t>르베라쥬 에브리데이 콜라겐 마스크팩</t>
  </si>
  <si>
    <t>LEBELAGE EVERYDAY COLLAGEN MASK PACK</t>
  </si>
  <si>
    <t>Набор тканевых масок EVERYDAY с коллагеном</t>
  </si>
  <si>
    <t>30매/pcs</t>
  </si>
  <si>
    <t>550g</t>
  </si>
  <si>
    <t>Гелевая маска с пантенолом</t>
    <phoneticPr fontId="2" type="noConversion"/>
  </si>
  <si>
    <t>Гелевая маска с глутатионом</t>
    <phoneticPr fontId="2" type="noConversion"/>
  </si>
  <si>
    <t>Гелевая маска с ретинолом</t>
    <phoneticPr fontId="2" type="noConversion"/>
  </si>
  <si>
    <t>Гелевая маска с центеллой</t>
    <phoneticPr fontId="2" type="noConversion"/>
  </si>
  <si>
    <t>Гелевая маска с коллагеном</t>
    <phoneticPr fontId="2" type="noConversion"/>
  </si>
  <si>
    <t>Manufacturer:
DONGDONGGURIMOO</t>
    <phoneticPr fontId="2" type="noConversion"/>
  </si>
  <si>
    <t>Manufacturer: DONGDONGGURIMOO</t>
  </si>
  <si>
    <t>In Production
Manufacturer:
DONGDONGGURIMOO</t>
    <phoneticPr fontId="2" type="noConversion"/>
  </si>
  <si>
    <r>
      <rPr>
        <b/>
        <sz val="11"/>
        <rFont val="맑은 고딕"/>
        <family val="3"/>
        <charset val="129"/>
      </rPr>
      <t>Manufacturered by:</t>
    </r>
    <r>
      <rPr>
        <b/>
        <sz val="11"/>
        <color rgb="FFFF0000"/>
        <rFont val="맑은 고딕"/>
        <family val="2"/>
        <charset val="129"/>
      </rPr>
      <t xml:space="preserve">
BLUE&amp;PINK CO.,LTD
</t>
    </r>
    <r>
      <rPr>
        <b/>
        <sz val="11"/>
        <rFont val="맑은 고딕"/>
        <family val="3"/>
        <charset val="129"/>
      </rPr>
      <t>Distruibuterd by:</t>
    </r>
    <r>
      <rPr>
        <b/>
        <sz val="11"/>
        <color rgb="FFFF0000"/>
        <rFont val="맑은 고딕"/>
        <family val="2"/>
        <charset val="129"/>
      </rPr>
      <t xml:space="preserve">
DONGDONGGURIMOO</t>
    </r>
    <phoneticPr fontId="2" type="noConversion"/>
  </si>
  <si>
    <t>르베라쥬 테이크미 코지페블 립앤치크 [ LC 01 ]</t>
  </si>
  <si>
    <t>LEBELAGE TAKE ME COZY PEBBLE LIP &amp; CHEEK [ LC 01 ]</t>
  </si>
  <si>
    <t>르베라쥬 테이크미 코지페블 립앤치크 [ LC 02 ]</t>
  </si>
  <si>
    <t>LEBELAGE TAKE ME COZY PEBBLE LIP &amp; CHEEK [ LC 02 ]</t>
  </si>
  <si>
    <t>르베라쥬 테이크미 코지페블 립앤치크 [ LC 03 ]</t>
  </si>
  <si>
    <t>LEBELAGE TAKE ME COZY PEBBLE LIP &amp; CHEEK [ LC 03 ]</t>
  </si>
  <si>
    <t>르베라쥬 테이크 미 코지페블 립틴트 [벨벳 VV01]</t>
  </si>
  <si>
    <t>르베라쥬 테이크 미 코지페블 립틴트 [벨벳 VV02]</t>
  </si>
  <si>
    <t>LEBELAGE TAKE ME COZY PEBBLE LIP TINT [VELVET VV02]</t>
  </si>
  <si>
    <t>르베라쥬 테이크 미 코지페블 립틴트 [벨벳 VV03]</t>
  </si>
  <si>
    <t>LEBELAGE TAKE ME COZY PEBBLE LIP TINT [VELVET VV03]</t>
  </si>
  <si>
    <t>르베라쥬 테이크 미 코지페블 립틴트 [벨벳 VV04]</t>
  </si>
  <si>
    <t>LEBELAGE TAKE ME COZY PEBBLE LIP TINT [VELVET VV04]</t>
  </si>
  <si>
    <t>르베라쥬 테이크 미 코지페블 립틴트 [벨벳 VV05]</t>
  </si>
  <si>
    <t>LEBELAGE TAKE ME COZY PEBBLE LIP TINT [VELVET VV05]</t>
  </si>
  <si>
    <t>르베라쥬 테이크 미 코지페블 립틴트 [벨벳 VV06]</t>
  </si>
  <si>
    <t>LEBELAGE TAKE ME COZY PEBBLE LIP TINT [VELVET VV06]</t>
  </si>
  <si>
    <t>르베라쥬 테이크 미 코지페블 립틴트 [벨벳 VV07]</t>
  </si>
  <si>
    <t>LEBELAGE TAKE ME COZY PEBBLE LIP TINT [VELVET VV07]</t>
  </si>
  <si>
    <t>르베라쥬 테이크 미 코지페블 립틴트 [벨벳 VV08]</t>
  </si>
  <si>
    <t>LEBELAGE TAKE ME COZY PEBBLE LIP TINT [VELVET VV08]</t>
  </si>
  <si>
    <t>르베라쥬 테이크 미 코지페블 립틴트 [벨벳 VV09]</t>
  </si>
  <si>
    <t>LEBELAGE TAKE ME COZY PEBBLE LIP TINT [VELVET VV09]</t>
  </si>
  <si>
    <t>르베라쥬 테이크 미 코지페블 립틴트 [벨벳 VV10]</t>
  </si>
  <si>
    <t>LEBELAGE TAKE ME COZY PEBBLE LIP TINT [VELVET VV10]</t>
  </si>
  <si>
    <t>르베라쥬 테이크 미 코지페블 립틴트 [벨벳 VV11]</t>
  </si>
  <si>
    <t>LEBELAGE TAKE ME COZY PEBBLE LIP TINT [VELVET VV11]</t>
  </si>
  <si>
    <t>르베라쥬 테이크 미 코지페블 립틴트 [벨벳 VV12]</t>
  </si>
  <si>
    <t>LEBELAGE TAKE ME COZY PEBBLE LIP TINT [VELVET VV12]</t>
  </si>
  <si>
    <t>르베라쥬 테이크 미 코지페블 립틴트 [벨벳 VV13]</t>
  </si>
  <si>
    <t>LEBELAGE TAKE ME COZY PEBBLE LIP TINT [VELVET VV13]</t>
  </si>
  <si>
    <t>르베라쥬 테이크 미 코지페블 립틴트 [벨벳 VV14]</t>
  </si>
  <si>
    <t>LEBELAGE TAKE ME COZY PEBBLE LIP TINT [VELVET VV14]</t>
  </si>
  <si>
    <t>르베라쥬 테이크 미 코지페블 립틴트 [글로스 GL51]</t>
  </si>
  <si>
    <t>LEBELAGE TAKE ME COZY PEBBLE LIP TINT [GLOSS GL51]</t>
  </si>
  <si>
    <t>르베라쥬 테이크 미 코지페블 립틴트 [글로스 GL52]</t>
  </si>
  <si>
    <t>LEBELAGE TAKE ME COZY PEBBLE LIP TINT [GLOSS GL52]</t>
  </si>
  <si>
    <t>르베라쥬 테이크 미 코지페블 립틴트 [글로스 GL53]</t>
  </si>
  <si>
    <t>LEBELAGE TAKE ME COZY PEBBLE LIP TINT [GLOSS GL53]</t>
  </si>
  <si>
    <t>르베라쥬 테이크 미 코지페블 립틴트 [글로스 GL54]</t>
  </si>
  <si>
    <t>LEBELAGE TAKE ME COZY PEBBLE LIP TINT [GLOSS GL54]</t>
  </si>
  <si>
    <t>르베라쥬 테이크 미 코지페블 립틴트 [글로스 GL55]</t>
  </si>
  <si>
    <t>LEBELAGE TAKE ME COZY PEBBLE LIP TINT [GLOSS GL55]</t>
  </si>
  <si>
    <t>르베라쥬 테이크 미 코지페블 립틴트 [글로스 GL56]</t>
  </si>
  <si>
    <t>LEBELAGE TAKE ME COZY PEBBLE LIP TINT [GLOSS GL56]</t>
  </si>
  <si>
    <t>르베라쥬 테이크 미 엣지업 마스카라</t>
  </si>
  <si>
    <t>LEBELAGE TAKE ME EDGE UP MASCARA</t>
  </si>
  <si>
    <t xml:space="preserve"> 르베라쥬 테이크 미 엣지업 슬림펜 아이라이너</t>
  </si>
  <si>
    <t>LEBELAGE TAKE ME EDGE UP SLIM PEN EYELINER</t>
  </si>
  <si>
    <t>LEBELAGE TAKE ME COZY PEBBLE 4 COLOR EYESHADOW [01]</t>
  </si>
  <si>
    <t>르베라쥬 테이크 미 코지페블 4색 아이쉐도우 [02]</t>
  </si>
  <si>
    <t>LEBELAGE TAKE ME COZY PEBBLE 4 COLOR EYESHADOW [02]</t>
  </si>
  <si>
    <t>르베라쥬 테이크 미 컬러컬렉션 아이팔렛트 [TN01]</t>
  </si>
  <si>
    <t>LEBELAGE TAKE ME COLOR COLLECTION EYE PALETTE [TN01]</t>
  </si>
  <si>
    <t>르베라쥬 테이크 미 컬러컬렉션 아이팔렛트 [TN02]</t>
  </si>
  <si>
    <t>LEBELAGE TAKE ME COLOR COLLECTION EYE PALETTE [TN02]</t>
  </si>
  <si>
    <t>르베라쥬 리얼 센세이션 기미 앰플</t>
  </si>
  <si>
    <t>르베라쥬 리얼 센세이션 기미 크림</t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</si>
  <si>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테이크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프리드로잉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 xml:space="preserve">아이브로우
</t>
    </r>
    <r>
      <rPr>
        <sz val="16"/>
        <rFont val="Calibri"/>
        <family val="2"/>
      </rPr>
      <t xml:space="preserve">[01. </t>
    </r>
    <r>
      <rPr>
        <sz val="16"/>
        <rFont val="맑은 고딕"/>
        <family val="3"/>
        <charset val="129"/>
      </rPr>
      <t>내추럴브라운</t>
    </r>
    <r>
      <rPr>
        <sz val="16"/>
        <rFont val="Calibri"/>
        <family val="2"/>
      </rPr>
      <t>]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</si>
  <si>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테이크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프리드로잉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 xml:space="preserve">아이브로우
</t>
    </r>
    <r>
      <rPr>
        <sz val="16"/>
        <rFont val="Calibri"/>
        <family val="2"/>
      </rPr>
      <t xml:space="preserve">[03. </t>
    </r>
    <r>
      <rPr>
        <sz val="16"/>
        <rFont val="맑은 고딕"/>
        <family val="3"/>
        <charset val="129"/>
      </rPr>
      <t>매트블랙</t>
    </r>
    <r>
      <rPr>
        <sz val="16"/>
        <rFont val="Calibri"/>
        <family val="2"/>
      </rPr>
      <t>]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</si>
  <si>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테이크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프리드로잉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 xml:space="preserve">아이브로우
</t>
    </r>
    <r>
      <rPr>
        <sz val="16"/>
        <rFont val="Calibri"/>
        <family val="2"/>
      </rPr>
      <t xml:space="preserve">[02. </t>
    </r>
    <r>
      <rPr>
        <sz val="16"/>
        <rFont val="맑은 고딕"/>
        <family val="3"/>
        <charset val="129"/>
      </rPr>
      <t>딥브라운</t>
    </r>
    <r>
      <rPr>
        <sz val="16"/>
        <rFont val="Calibri"/>
        <family val="2"/>
      </rPr>
      <t>]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</si>
  <si>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테이크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코지페블</t>
    </r>
    <r>
      <rPr>
        <sz val="16"/>
        <rFont val="Calibri"/>
        <family val="2"/>
      </rPr>
      <t xml:space="preserve"> 4</t>
    </r>
    <r>
      <rPr>
        <sz val="16"/>
        <rFont val="맑은 고딕"/>
        <family val="3"/>
        <charset val="129"/>
      </rPr>
      <t>색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아이쉐도우</t>
    </r>
    <r>
      <rPr>
        <sz val="16"/>
        <rFont val="Calibri"/>
        <family val="2"/>
      </rPr>
      <t xml:space="preserve"> [01]</t>
    </r>
    <phoneticPr fontId="2" type="noConversion"/>
  </si>
  <si>
    <t>LEBELAGE TAKE ME FREE DRAWING EYEBROW 
[01. NATURAL BROWN]</t>
    <phoneticPr fontId="2" type="noConversion"/>
  </si>
  <si>
    <t>LEBELAGE TAKE ME FREE DRAWING EYEBROW 
[02. DEEP BROWN]</t>
    <phoneticPr fontId="2" type="noConversion"/>
  </si>
  <si>
    <t>LEBELAGE TAKE ME FREE DRAWING EYEBROW
[03. MATTE BLACK]</t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</si>
  <si>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테이크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핑크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커버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쿠션</t>
    </r>
    <r>
      <rPr>
        <sz val="16"/>
        <rFont val="Calibri"/>
        <family val="2"/>
      </rPr>
      <t xml:space="preserve"> 
[</t>
    </r>
    <r>
      <rPr>
        <sz val="16"/>
        <rFont val="맑은 고딕"/>
        <family val="3"/>
        <charset val="129"/>
      </rPr>
      <t>라이트베이지</t>
    </r>
    <r>
      <rPr>
        <sz val="16"/>
        <rFont val="Calibri"/>
        <family val="2"/>
      </rPr>
      <t xml:space="preserve"> 13</t>
    </r>
    <r>
      <rPr>
        <sz val="16"/>
        <rFont val="맑은 고딕"/>
        <family val="3"/>
        <charset val="129"/>
      </rPr>
      <t>호</t>
    </r>
    <r>
      <rPr>
        <sz val="16"/>
        <rFont val="Calibri"/>
        <family val="2"/>
      </rPr>
      <t>]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</si>
  <si>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테이크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핑크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커버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쿠션</t>
    </r>
    <r>
      <rPr>
        <sz val="16"/>
        <rFont val="Calibri"/>
        <family val="2"/>
      </rPr>
      <t xml:space="preserve"> 
[</t>
    </r>
    <r>
      <rPr>
        <sz val="16"/>
        <rFont val="맑은 고딕"/>
        <family val="3"/>
        <charset val="129"/>
      </rPr>
      <t>내추럴베이지</t>
    </r>
    <r>
      <rPr>
        <sz val="16"/>
        <rFont val="Calibri"/>
        <family val="2"/>
      </rPr>
      <t xml:space="preserve"> 21</t>
    </r>
    <r>
      <rPr>
        <sz val="16"/>
        <rFont val="맑은 고딕"/>
        <family val="3"/>
        <charset val="129"/>
      </rPr>
      <t>호</t>
    </r>
    <r>
      <rPr>
        <sz val="16"/>
        <rFont val="Calibri"/>
        <family val="2"/>
      </rPr>
      <t>]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</si>
  <si>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테이크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핑크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커버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쿠션</t>
    </r>
    <r>
      <rPr>
        <sz val="16"/>
        <rFont val="Calibri"/>
        <family val="2"/>
      </rPr>
      <t xml:space="preserve"> 
[</t>
    </r>
    <r>
      <rPr>
        <sz val="16"/>
        <rFont val="맑은 고딕"/>
        <family val="3"/>
        <charset val="129"/>
      </rPr>
      <t>샌드베이지</t>
    </r>
    <r>
      <rPr>
        <sz val="16"/>
        <rFont val="Calibri"/>
        <family val="2"/>
      </rPr>
      <t xml:space="preserve"> 23</t>
    </r>
    <r>
      <rPr>
        <sz val="16"/>
        <rFont val="맑은 고딕"/>
        <family val="3"/>
        <charset val="129"/>
      </rPr>
      <t>호</t>
    </r>
    <r>
      <rPr>
        <sz val="16"/>
        <rFont val="Calibri"/>
        <family val="2"/>
      </rPr>
      <t>]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</si>
  <si>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테이크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핑크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커버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쿠션</t>
    </r>
    <r>
      <rPr>
        <sz val="16"/>
        <rFont val="Calibri"/>
        <family val="2"/>
      </rPr>
      <t xml:space="preserve"> 
[</t>
    </r>
    <r>
      <rPr>
        <sz val="16"/>
        <rFont val="맑은 고딕"/>
        <family val="3"/>
        <charset val="129"/>
      </rPr>
      <t>딥베이지</t>
    </r>
    <r>
      <rPr>
        <sz val="16"/>
        <rFont val="Calibri"/>
        <family val="2"/>
      </rPr>
      <t xml:space="preserve"> 33</t>
    </r>
    <r>
      <rPr>
        <sz val="16"/>
        <rFont val="맑은 고딕"/>
        <family val="3"/>
        <charset val="129"/>
      </rPr>
      <t>호</t>
    </r>
    <r>
      <rPr>
        <sz val="16"/>
        <rFont val="Calibri"/>
        <family val="2"/>
      </rPr>
      <t>]</t>
    </r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</si>
  <si>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테이크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미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핑크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커버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 xml:space="preserve">쿠션
</t>
    </r>
    <r>
      <rPr>
        <sz val="16"/>
        <rFont val="Calibri"/>
        <family val="2"/>
      </rPr>
      <t>[</t>
    </r>
    <r>
      <rPr>
        <sz val="16"/>
        <rFont val="맑은 고딕"/>
        <family val="3"/>
        <charset val="129"/>
      </rPr>
      <t>다크베이지</t>
    </r>
    <r>
      <rPr>
        <sz val="16"/>
        <rFont val="Calibri"/>
        <family val="2"/>
      </rPr>
      <t xml:space="preserve"> 40</t>
    </r>
    <r>
      <rPr>
        <sz val="16"/>
        <rFont val="맑은 고딕"/>
        <family val="3"/>
        <charset val="129"/>
      </rPr>
      <t>호</t>
    </r>
    <r>
      <rPr>
        <sz val="16"/>
        <rFont val="Calibri"/>
        <family val="2"/>
      </rPr>
      <t>]</t>
    </r>
    <phoneticPr fontId="2" type="noConversion"/>
  </si>
  <si>
    <t>LEBELAGE TAKE ME PINK COVER CUSHION 
[DARK BEIGE NO.40]</t>
    <phoneticPr fontId="2" type="noConversion"/>
  </si>
  <si>
    <t>LEBELAGE TAKE ME PINK COVER CUSHION 
[DEEP BEIGE NO.33]</t>
    <phoneticPr fontId="2" type="noConversion"/>
  </si>
  <si>
    <t>LEBELAGE TAKE ME PINK COVER CUSHION 
[SAND BEIGE NO.23]</t>
    <phoneticPr fontId="2" type="noConversion"/>
  </si>
  <si>
    <t>LEBELAGE TAKE ME PINK COVER CUSHION
[NATURAL BEIGE NO.21]</t>
    <phoneticPr fontId="2" type="noConversion"/>
  </si>
  <si>
    <t>LEBELAGE TAKE ME PINK COVER CUSHION 
[LIGHT BEIGE NO.13]</t>
    <phoneticPr fontId="2" type="noConversion"/>
  </si>
  <si>
    <t>1.5g*7 +1.7g*3</t>
  </si>
  <si>
    <t>3.6g</t>
  </si>
  <si>
    <t>7.5ml</t>
  </si>
  <si>
    <t>0.6ml</t>
  </si>
  <si>
    <t>126mg</t>
  </si>
  <si>
    <t>2g+1.6g+1.8g+2.3g</t>
  </si>
  <si>
    <t>15 g / 0.52 oz.</t>
  </si>
  <si>
    <t>LEBELAGE Тинт для губ и щёк TAKE ME COZY PEBBLE  [LC01]</t>
    <phoneticPr fontId="2" type="noConversion"/>
  </si>
  <si>
    <t>LEBELAGE Тинт для губ и щёк TAKE ME COZY PEBBLE  [LC02]</t>
    <phoneticPr fontId="2" type="noConversion"/>
  </si>
  <si>
    <t>LEBELAGE Тинт для губ и щёк TAKE ME COZY PEBBLE  [LC03]</t>
    <phoneticPr fontId="2" type="noConversion"/>
  </si>
  <si>
    <t xml:space="preserve">LEBELAGE TAKE ME COZY PEBBLE LIP TINT [VELVET VV01] </t>
    <phoneticPr fontId="2" type="noConversion"/>
  </si>
  <si>
    <t xml:space="preserve">LEBELAGE Тинт для губ TAKE ME COZY PEBBLE [VELVET VV01] </t>
    <phoneticPr fontId="2" type="noConversion"/>
  </si>
  <si>
    <t>LEBELAGE Тинт для губ TAKE ME COZY PEBBLE [VELVET VV03]</t>
  </si>
  <si>
    <t>LEBELAGE Тинт для губ TAKE ME COZY PEBBLE [VELVET VV04]</t>
  </si>
  <si>
    <t>LEBELAGE Тинт для губ TAKE ME COZY PEBBLE [VELVET VV05]</t>
  </si>
  <si>
    <t xml:space="preserve">LEBELAGE Тинт для губ TAKE ME COZY PEBBLE [VELVET VV02] </t>
    <phoneticPr fontId="2" type="noConversion"/>
  </si>
  <si>
    <t>LEBELAGE Тинт для губ TAKE ME COZY PEBBLE [VELVET VV06]</t>
  </si>
  <si>
    <t>LEBELAGE Тинт для губ TAKE ME COZY PEBBLE [VELVET VV07]</t>
  </si>
  <si>
    <t>LEBELAGE Тинт для губ TAKE ME COZY PEBBLE [VELVET VV08]</t>
  </si>
  <si>
    <t>LEBELAGE Тинт для губ TAKE ME COZY PEBBLE [VELVET VV09]</t>
  </si>
  <si>
    <t>LEBELAGE Тинт для губ TAKE ME COZY PEBBLE [VELVET VV10]</t>
  </si>
  <si>
    <t>LEBELAGE Тинт для губ TAKE ME COZY PEBBLE [VELVET VV11]</t>
  </si>
  <si>
    <t>LEBELAGE Тинт для губ TAKE ME COZY PEBBLE [VELVET VV12]</t>
  </si>
  <si>
    <t>LEBELAGE Тинт для губ TAKE ME COZY PEBBLE [VELVET VV13]</t>
  </si>
  <si>
    <t>LEBELAGE Тинт для губ TAKE ME COZY PEBBLE [VELVET VV14]</t>
    <phoneticPr fontId="2" type="noConversion"/>
  </si>
  <si>
    <t>LEBELAGE Тинт для губ TAKE ME COZY PEBBLE LIP TINT
[GLOSS GL51]</t>
    <phoneticPr fontId="2" type="noConversion"/>
  </si>
  <si>
    <t>LEBELAGE Тинт для губ TAKE ME COZY PEBBLE LIP TINT
[GLOSS GL53]</t>
  </si>
  <si>
    <t>LEBELAGE Тинт для губ TAKE ME COZY PEBBLE LIP TINT
[GLOSS GL54]</t>
  </si>
  <si>
    <t>LEBELAGE Тинт для губ TAKE ME COZY PEBBLE LIP TINT
[GLOSS GL55]</t>
  </si>
  <si>
    <t>LEBELAGE Тинт для губ TAKE ME COZY PEBBLE LIP TINT
[GLOSS GL52]</t>
    <phoneticPr fontId="2" type="noConversion"/>
  </si>
  <si>
    <t>LEBELAGE Тинт для губ TAKE ME COZY PEBBLE LIP TINT
[GLOSS GL56]</t>
  </si>
  <si>
    <t>LEBELAGE Тушь для ресниц TAKE ME EDGE UP</t>
    <phoneticPr fontId="2" type="noConversion"/>
  </si>
  <si>
    <t>LEBELAGE Тонкая подводка-маркер для глаз TAKE ME EDGE UP</t>
    <phoneticPr fontId="2" type="noConversion"/>
  </si>
  <si>
    <t>LEBELAGE Карандаш для бровей TAKE ME FREE DRAWING
[01 Натуральный коричневый]</t>
    <phoneticPr fontId="2" type="noConversion"/>
  </si>
  <si>
    <t>LEBELAGE Карандаш для бровей TAKE ME FREE DRAWING
[02 Тёмно-коричневый]</t>
    <phoneticPr fontId="2" type="noConversion"/>
  </si>
  <si>
    <t>LEBELAGE Карандаш для бровей TAKE ME FREE DRAWING
[03 Матовый чёрный]</t>
    <phoneticPr fontId="2" type="noConversion"/>
  </si>
  <si>
    <t>LEBELAGE Палетка теней для век 4 цвета 
TAKE ME COZY PEBBLE [02]</t>
    <phoneticPr fontId="2" type="noConversion"/>
  </si>
  <si>
    <t>LEBELAGE Палетка теней для век 4 цвета 
TAKE ME COZY PEBBLE [01]</t>
    <phoneticPr fontId="2" type="noConversion"/>
  </si>
  <si>
    <t>2g+1.6g+1.8g+2.3g</t>
    <phoneticPr fontId="2" type="noConversion"/>
  </si>
  <si>
    <t>LEBELAGE Палетка теней для век 
TAKE ME COLOR COLLECTION [TN01]</t>
    <phoneticPr fontId="2" type="noConversion"/>
  </si>
  <si>
    <t>LEBELAGE Палетка теней для век 
TAKE ME COLOR COLLECTION [TN02]</t>
  </si>
  <si>
    <t>4g</t>
    <phoneticPr fontId="2" type="noConversion"/>
  </si>
  <si>
    <t>LEBELAGE Тональный кушон для лица TAKE ME PINK COVER 
[No.13 Светло-бежевый]</t>
    <phoneticPr fontId="2" type="noConversion"/>
  </si>
  <si>
    <t>LEBELAGE Тональный кушон для лица TAKE ME PINK COVER 
[No.21 Натурально-бежевый]</t>
    <phoneticPr fontId="2" type="noConversion"/>
  </si>
  <si>
    <t>LEBELAGE Тональный кушон для лица TAKE ME PINK COVER 
[No.23 Песочный бежевый]</t>
    <phoneticPr fontId="2" type="noConversion"/>
  </si>
  <si>
    <t>LEBELAGE Тональный кушон для лица TAKE ME PINK COVER 
[No. 33 Глубокий бежевый]</t>
    <phoneticPr fontId="2" type="noConversion"/>
  </si>
  <si>
    <t>LEBELAGE Тональный кушон для лица TAKE ME PINK COVER 
[No. 40 Темный бежевый]</t>
    <phoneticPr fontId="2" type="noConversion"/>
  </si>
  <si>
    <r>
      <t>Высококонцентрированный серум TRULY</t>
    </r>
    <r>
      <rPr>
        <sz val="16"/>
        <rFont val="맑은 고딕"/>
        <family val="2"/>
        <charset val="129"/>
      </rPr>
      <t xml:space="preserve"> </t>
    </r>
    <r>
      <rPr>
        <sz val="16"/>
        <rFont val="Calibri"/>
        <family val="2"/>
      </rPr>
      <t xml:space="preserve">с глутатионом </t>
    </r>
    <phoneticPr fontId="2" type="noConversion"/>
  </si>
  <si>
    <t>Набор кремов I`M HAND CREAM 3 SET 
(масло ши, сандаловое дерево и цветок франжипани)</t>
    <phoneticPr fontId="2" type="noConversion"/>
  </si>
  <si>
    <r>
      <t>Себорегулирующий солнцезащитный крем HIGH PROTECTION</t>
    </r>
    <r>
      <rPr>
        <sz val="16"/>
        <rFont val="맑은 고딕"/>
        <family val="2"/>
        <charset val="129"/>
      </rPr>
      <t xml:space="preserve"> 1ml</t>
    </r>
    <phoneticPr fontId="2" type="noConversion"/>
  </si>
  <si>
    <r>
      <t>Солнцезащитный крем экстрим HIGH PROTECTION</t>
    </r>
    <r>
      <rPr>
        <sz val="16"/>
        <rFont val="맑은 고딕"/>
        <family val="2"/>
        <charset val="129"/>
      </rPr>
      <t xml:space="preserve"> 1ml</t>
    </r>
    <phoneticPr fontId="2" type="noConversion"/>
  </si>
  <si>
    <t>COMING SOON</t>
    <phoneticPr fontId="2" type="noConversion"/>
  </si>
  <si>
    <t>LEBELAGE MOISTURE COLLAGEN SOOTHING GEL 300ml</t>
    <phoneticPr fontId="2" type="noConversion"/>
  </si>
  <si>
    <t>르베라쥬 히알루로닉 더마 스킨</t>
  </si>
  <si>
    <t>LEBELAGE HYALURONIC DERMA SKIN</t>
  </si>
  <si>
    <t>200ml</t>
  </si>
  <si>
    <t>53*28*22</t>
  </si>
  <si>
    <t>5*5*18</t>
  </si>
  <si>
    <t>280g</t>
  </si>
  <si>
    <t>20.5g</t>
    <phoneticPr fontId="2" type="noConversion"/>
  </si>
  <si>
    <t>르베라쥬 유브이 선 울트라 쉴드 선스크린 로션</t>
  </si>
  <si>
    <t>50 g
 1.76 oz.</t>
    <phoneticPr fontId="2" type="noConversion"/>
  </si>
  <si>
    <t>Солнцезащитный лосьон UV SUN ULTRA SHIELD</t>
    <phoneticPr fontId="2" type="noConversion"/>
  </si>
  <si>
    <t>LEBELAGE UV SUN ULTRA SHIELD SUNSCREEN LOTION</t>
    <phoneticPr fontId="2" type="noConversion"/>
  </si>
  <si>
    <t>85948-010-02</t>
    <phoneticPr fontId="2" type="noConversion"/>
  </si>
  <si>
    <t>72g</t>
    <phoneticPr fontId="2" type="noConversion"/>
  </si>
  <si>
    <t>Manufacturered by:
BEAUTY COSMETIC CO.,LTD
Distruibuterd by:
DONGDONGGURIMOO</t>
    <phoneticPr fontId="2" type="noConversion"/>
  </si>
  <si>
    <t>르베라쥬 비타민 C 클렌징 티슈 (30매)</t>
  </si>
  <si>
    <t>르베라쥬 비타민 C 클렌징 티슈 (100매)</t>
  </si>
  <si>
    <t>LEBELAGE VITAMIN C CLEANSING TISSUE (100EA)</t>
  </si>
  <si>
    <t>30 sheets
(150*200mm)</t>
    <phoneticPr fontId="2" type="noConversion"/>
  </si>
  <si>
    <t>100 sheets
(150*200mm)</t>
    <phoneticPr fontId="2" type="noConversion"/>
  </si>
  <si>
    <t>LEBELAGE VITAMIN C CLEANSING TISSUE (30EA)</t>
    <phoneticPr fontId="2" type="noConversion"/>
  </si>
  <si>
    <t>CLEANSING TISSUE</t>
    <phoneticPr fontId="2" type="noConversion"/>
  </si>
  <si>
    <t>Очищающие салфетки с витамином С (30шт)</t>
    <phoneticPr fontId="2" type="noConversion"/>
  </si>
  <si>
    <t>Очищающие салфетки с витамином С (100шт)</t>
    <phoneticPr fontId="2" type="noConversion"/>
  </si>
  <si>
    <t>85948-251</t>
    <phoneticPr fontId="2" type="noConversion"/>
  </si>
  <si>
    <t>506g</t>
    <phoneticPr fontId="2" type="noConversion"/>
  </si>
  <si>
    <r>
      <t xml:space="preserve">영세율 단가
</t>
    </r>
    <r>
      <rPr>
        <b/>
        <sz val="14"/>
        <rFont val="맑은 고딕"/>
        <family val="3"/>
        <charset val="129"/>
      </rPr>
      <t>2026년 5월
May 2026</t>
    </r>
    <phoneticPr fontId="2" type="noConversion"/>
  </si>
  <si>
    <t>MoCRA
CPL#</t>
    <phoneticPr fontId="2" type="noConversion"/>
  </si>
  <si>
    <t>93g</t>
  </si>
  <si>
    <t>Price to be confirmed</t>
  </si>
  <si>
    <t>53-740202-149973</t>
  </si>
  <si>
    <t>53-227947-478632</t>
  </si>
  <si>
    <t>53-953155-232974</t>
  </si>
  <si>
    <t>53-283063-379327</t>
  </si>
  <si>
    <t>53-797071-345999</t>
  </si>
  <si>
    <t>53-280668-390842</t>
  </si>
  <si>
    <t>53-228235-348263</t>
  </si>
  <si>
    <t>53-195005-702450</t>
  </si>
  <si>
    <t>53-490257-701693</t>
  </si>
  <si>
    <t>53-080872-536362</t>
  </si>
  <si>
    <t>53-877462-830824</t>
  </si>
  <si>
    <t>53-038642-777474</t>
  </si>
  <si>
    <t>53-422466-706394</t>
  </si>
  <si>
    <t>53-290402-338350</t>
  </si>
  <si>
    <t>53-725975-067517</t>
  </si>
  <si>
    <t>53-621261-087245</t>
  </si>
  <si>
    <t>53-881758-443736</t>
  </si>
  <si>
    <t>53-268413-101972</t>
  </si>
  <si>
    <t>53-594689-286247</t>
  </si>
  <si>
    <t>53-679722-953175</t>
  </si>
  <si>
    <t>53-461651-588563</t>
  </si>
  <si>
    <t>53-882366-549135</t>
  </si>
  <si>
    <t>53-243503-081515</t>
  </si>
  <si>
    <t>53-994115-731679</t>
  </si>
  <si>
    <t>53-820099-804675</t>
  </si>
  <si>
    <t>53-748763-231437</t>
  </si>
  <si>
    <t>53-475926-043944</t>
  </si>
  <si>
    <t>53-734399-477930</t>
  </si>
  <si>
    <t>53-914333-309296</t>
  </si>
  <si>
    <t>53-575806-453135</t>
  </si>
  <si>
    <t>53-101863-282317</t>
  </si>
  <si>
    <t>53-894478-469303</t>
  </si>
  <si>
    <t>53-531857-646545</t>
  </si>
  <si>
    <t>53-311667-816956</t>
  </si>
  <si>
    <t>53-169901-820881</t>
  </si>
  <si>
    <t>53-774204-193807</t>
  </si>
  <si>
    <t>53-094278-909063</t>
  </si>
  <si>
    <t>53-914684-974980</t>
  </si>
  <si>
    <t>53-394113-561631</t>
  </si>
  <si>
    <t>53-303412-956224</t>
  </si>
  <si>
    <t>53-412226-634725</t>
  </si>
  <si>
    <t>53-040741-265352</t>
  </si>
  <si>
    <t>53-297463-327350</t>
  </si>
  <si>
    <t>53-728517-813625</t>
  </si>
  <si>
    <t>53-270585-994004</t>
  </si>
  <si>
    <t>53-037331-779338</t>
  </si>
  <si>
    <t>53-044059-898200</t>
  </si>
  <si>
    <t>53-852807-284361</t>
  </si>
  <si>
    <t>53-323253-219508</t>
  </si>
  <si>
    <t>53-399847-835600</t>
  </si>
  <si>
    <t>53-278278-201197</t>
  </si>
  <si>
    <t>53-068256-969857</t>
  </si>
  <si>
    <t>53-620435-367180</t>
  </si>
  <si>
    <t>53-263995-433245</t>
  </si>
  <si>
    <t>53-372808-691487</t>
  </si>
  <si>
    <t>53-146881-450361</t>
  </si>
  <si>
    <t>53-508307-958212</t>
  </si>
  <si>
    <t>53-691549-836056</t>
  </si>
  <si>
    <t>53-308540-672357</t>
  </si>
  <si>
    <t>53-265451-707424</t>
  </si>
  <si>
    <t>53-584946-464266</t>
  </si>
  <si>
    <t>53-727554-050151</t>
  </si>
  <si>
    <t>53-807207-718975</t>
  </si>
  <si>
    <t>53-024822-871055</t>
  </si>
  <si>
    <t>53-402311-639095</t>
  </si>
  <si>
    <t>53-414737-338288</t>
  </si>
  <si>
    <t>53-767658-161021</t>
  </si>
  <si>
    <t>53-024822-871055
53-402311-639095
53-414737-338288
53-767658-161021</t>
    <phoneticPr fontId="2" type="noConversion"/>
  </si>
  <si>
    <t>53-594669-648490</t>
  </si>
  <si>
    <t>53-675245-890163</t>
  </si>
  <si>
    <t>53-846357-100019</t>
  </si>
  <si>
    <t>53-025639-231512</t>
  </si>
  <si>
    <t>53-594669-648490
53-675245-890163
53-846357-100019
53-025639-231512</t>
    <phoneticPr fontId="2" type="noConversion"/>
  </si>
  <si>
    <t>53-994590-414857</t>
  </si>
  <si>
    <t>53-309314-804940</t>
  </si>
  <si>
    <t>53-101384-278545</t>
  </si>
  <si>
    <t>53-049545-384879</t>
  </si>
  <si>
    <t>53-246764-897928</t>
  </si>
  <si>
    <t>53-345011-442135</t>
  </si>
  <si>
    <t>53-824706-766258</t>
  </si>
  <si>
    <t>53-021814-338571</t>
  </si>
  <si>
    <t>53-689697-698140</t>
  </si>
  <si>
    <t>53-391689-407247</t>
  </si>
  <si>
    <t>53-795797-347548</t>
  </si>
  <si>
    <t>53-868606-890807</t>
  </si>
  <si>
    <t>53-839099-904693</t>
  </si>
  <si>
    <t>53-662378-930249</t>
  </si>
  <si>
    <t>53-696357-890838</t>
  </si>
  <si>
    <t>53-355165-137791</t>
  </si>
  <si>
    <t>53-635310-982358</t>
  </si>
  <si>
    <t>53-366550-124079</t>
  </si>
  <si>
    <t>53-020674-876855</t>
  </si>
  <si>
    <t>53-713777-066394</t>
  </si>
  <si>
    <t>53-159470-225672</t>
  </si>
  <si>
    <t>53-270648-889667</t>
  </si>
  <si>
    <t>53-916377-161882</t>
  </si>
  <si>
    <t>53-313533-175143</t>
  </si>
  <si>
    <t>53-123899-995132</t>
  </si>
  <si>
    <t>53-215178-848630</t>
  </si>
  <si>
    <t>53-318898-180959</t>
  </si>
  <si>
    <t>53-364912-074973</t>
  </si>
  <si>
    <t>53-446164-347274</t>
  </si>
  <si>
    <t>53-764630-752545</t>
  </si>
  <si>
    <t>53-735057-444885</t>
  </si>
  <si>
    <t>53-985262-970102</t>
  </si>
  <si>
    <t>53-017741-582424</t>
  </si>
  <si>
    <t>53-305015-815321</t>
  </si>
  <si>
    <t>53-229890-993461</t>
  </si>
  <si>
    <t>53-877410-271766</t>
  </si>
  <si>
    <t>53-873403-077412</t>
  </si>
  <si>
    <t>53-176014-929646</t>
  </si>
  <si>
    <t>53-879058-431628</t>
  </si>
  <si>
    <t>53-756768-581600</t>
  </si>
  <si>
    <t>53-796518-127077</t>
  </si>
  <si>
    <t>53-316330-626170</t>
  </si>
  <si>
    <t>53-255579-377582</t>
  </si>
  <si>
    <t>53-302704-999448</t>
  </si>
  <si>
    <t>53-687742-642799</t>
  </si>
  <si>
    <t>53-337198-233327</t>
  </si>
  <si>
    <t>53-774179-852558</t>
  </si>
  <si>
    <t>53-185362-585010</t>
  </si>
  <si>
    <t>53-516918-351563</t>
  </si>
  <si>
    <t>53-649106-944727</t>
  </si>
  <si>
    <t>53-085945-244827</t>
  </si>
  <si>
    <t>53-469393-967034</t>
  </si>
  <si>
    <t>53-084841-060712</t>
  </si>
  <si>
    <t>53-305687-535772</t>
  </si>
  <si>
    <t>53-247804-492680</t>
  </si>
  <si>
    <t>53-670527-867949</t>
  </si>
  <si>
    <t>53-324021-886279</t>
  </si>
  <si>
    <t>53-216886-937857</t>
  </si>
  <si>
    <t>53-510490-179025</t>
  </si>
  <si>
    <t>53-576892-475863</t>
  </si>
  <si>
    <t>53-438895-133534</t>
  </si>
  <si>
    <t>53-684808-502517</t>
  </si>
  <si>
    <t>53-743350-323684</t>
  </si>
  <si>
    <t>53-167311-835243</t>
  </si>
  <si>
    <t>53-876478-030964</t>
  </si>
  <si>
    <t>53-277267-197822</t>
  </si>
  <si>
    <t>53-398820-536349</t>
  </si>
  <si>
    <t>53-563596-074072</t>
  </si>
  <si>
    <t>53-670603-665069</t>
  </si>
  <si>
    <t>53-410531-385182</t>
  </si>
  <si>
    <t>53-262440-205383</t>
  </si>
  <si>
    <t>53-489601-253458</t>
  </si>
  <si>
    <t>53-866912-689978</t>
  </si>
  <si>
    <t>53-177658-670806</t>
  </si>
  <si>
    <t>53-173042-966103</t>
  </si>
  <si>
    <t>53-898656-649732</t>
  </si>
  <si>
    <t>53-341909-343151</t>
  </si>
  <si>
    <t>53-469352-462990</t>
  </si>
  <si>
    <t>53-200823-454301</t>
  </si>
  <si>
    <t>53-197333-264066</t>
  </si>
  <si>
    <t>53-054591-435518</t>
  </si>
  <si>
    <t>53-339965-486801</t>
  </si>
  <si>
    <t>53-220273-964968</t>
  </si>
  <si>
    <t>53-910063-610020</t>
  </si>
  <si>
    <t>53-024817-364265</t>
  </si>
  <si>
    <t>53-410581-937297</t>
  </si>
  <si>
    <t>53-951395-197817</t>
  </si>
  <si>
    <t>53-747526-159354</t>
  </si>
  <si>
    <t>53-867132-750751</t>
  </si>
  <si>
    <t>53-661341-481274</t>
  </si>
  <si>
    <t>53-050614-127638</t>
  </si>
  <si>
    <t>53-182878-060521</t>
  </si>
  <si>
    <t>53-800287-431427</t>
  </si>
  <si>
    <t>53-431066-603676</t>
  </si>
  <si>
    <t>53-230695-926297</t>
  </si>
  <si>
    <t>53-946842-904194</t>
  </si>
  <si>
    <t>53-665775-440771</t>
  </si>
  <si>
    <t>53-389093-413169</t>
  </si>
  <si>
    <t>53-661876-670138</t>
  </si>
  <si>
    <t>53-350874-819211</t>
  </si>
  <si>
    <t>53-046227-916622</t>
  </si>
  <si>
    <t>53-527167-996364</t>
  </si>
  <si>
    <t>53-053828-043112</t>
  </si>
  <si>
    <t>53-489518-474005</t>
  </si>
  <si>
    <t>53-592094-400719</t>
  </si>
  <si>
    <t>53-581929-027751</t>
  </si>
  <si>
    <t>53-815826-996808</t>
  </si>
  <si>
    <t>53-009578-892472</t>
  </si>
  <si>
    <t>53-129316-197798</t>
  </si>
  <si>
    <t>53-351419-213280</t>
  </si>
  <si>
    <t>53-770932-624044</t>
  </si>
  <si>
    <t>53-909233-239732</t>
  </si>
  <si>
    <t>53-242583-014766</t>
  </si>
  <si>
    <t>53-752413-768816</t>
  </si>
  <si>
    <t>53-410181-787673</t>
  </si>
  <si>
    <t>53-723184-729438</t>
  </si>
  <si>
    <t>53-270705-994445</t>
  </si>
  <si>
    <t>53-094304-300246</t>
  </si>
  <si>
    <t>53-291205-325582</t>
  </si>
  <si>
    <t>53-839313-095987</t>
  </si>
  <si>
    <t>53-767822-009504</t>
  </si>
  <si>
    <t>53-424790-322323</t>
  </si>
  <si>
    <t>53-648331-312241</t>
  </si>
  <si>
    <t>53-525279-026148</t>
  </si>
  <si>
    <t>53-293613-994299</t>
  </si>
  <si>
    <t>53-302696-043152</t>
  </si>
  <si>
    <t>85948-010-02</t>
  </si>
  <si>
    <t>85948-251</t>
  </si>
  <si>
    <t>르베라쥬 콜라겐 노세범 파운데이션 
[딥베이지 33호]</t>
  </si>
  <si>
    <t>LEBELAGE COLLAGEN NO SEBUM FOUNDATION
[Deep Beige No. 33]</t>
  </si>
  <si>
    <t>Тональная основа с коллагеном 
[Глубокий бежевый No. 33]</t>
  </si>
  <si>
    <t>르베라쥬 콜라겐 노세범 파운데이션
[다크베이지 40호]</t>
  </si>
  <si>
    <t>LEBELAGE COLLAGEN NO SEBUM FOUNDATION
[Dark Beige No. 40]</t>
  </si>
  <si>
    <t>Тональная основа с коллагеном
[Темный бежевый No. 40]</t>
  </si>
  <si>
    <t>제조사 변경
New Manufacturer</t>
    <phoneticPr fontId="4" type="noConversion"/>
  </si>
  <si>
    <t>20pcs * 12
 inner box</t>
  </si>
  <si>
    <t>20pcs * 12
 inner box</t>
    <phoneticPr fontId="2" type="noConversion"/>
  </si>
  <si>
    <r>
      <rPr>
        <sz val="16"/>
        <rFont val="맑은 고딕"/>
        <family val="3"/>
        <charset val="129"/>
      </rPr>
      <t>르베라쥬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비타민</t>
    </r>
    <r>
      <rPr>
        <sz val="16"/>
        <rFont val="Calibri"/>
        <family val="2"/>
      </rPr>
      <t xml:space="preserve"> C </t>
    </r>
    <r>
      <rPr>
        <sz val="16"/>
        <rFont val="맑은 고딕"/>
        <family val="3"/>
        <charset val="129"/>
      </rPr>
      <t>퓨어</t>
    </r>
    <r>
      <rPr>
        <sz val="16"/>
        <rFont val="Calibri"/>
        <family val="2"/>
      </rPr>
      <t xml:space="preserve"> </t>
    </r>
    <r>
      <rPr>
        <sz val="16"/>
        <rFont val="맑은 고딕"/>
        <family val="3"/>
        <charset val="129"/>
      </rPr>
      <t>토너</t>
    </r>
    <phoneticPr fontId="2" type="noConversion"/>
  </si>
  <si>
    <t>르베라쥬 하이드레이팅 아쿠아 옴므 2종 세트</t>
    <phoneticPr fontId="2" type="noConversion"/>
  </si>
  <si>
    <t>LEBELAGE HYDRATING AQUA HOMME 2 SET</t>
    <phoneticPr fontId="2" type="noConversion"/>
  </si>
  <si>
    <t>Увлажняющий набор для мужчин AQUA HOMME 2 SET</t>
    <phoneticPr fontId="2" type="noConversion"/>
  </si>
  <si>
    <t>230ml*2</t>
    <phoneticPr fontId="2" type="noConversion"/>
  </si>
  <si>
    <r>
      <t>58</t>
    </r>
    <r>
      <rPr>
        <sz val="13"/>
        <rFont val="맑은 고딕"/>
        <family val="2"/>
        <charset val="129"/>
      </rPr>
      <t>g</t>
    </r>
    <phoneticPr fontId="2" type="noConversion"/>
  </si>
  <si>
    <t>653.2g</t>
    <phoneticPr fontId="2" type="noConversion"/>
  </si>
  <si>
    <t>SUPPLY PRICE
(-VAT)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</si>
</sst>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₩&quot;* #,##0_-;\-&quot;₩&quot;* #,##0_-;_-&quot;₩&quot;* &quot;-&quot;_-;_-@_-"/>
    <numFmt numFmtId="41" formatCode="_-* #,##0_-;\-* #,##0_-;_-* &quot;-&quot;_-;_-@_-"/>
    <numFmt numFmtId="176" formatCode="#,##0_);[Red]\(#,##0\)"/>
    <numFmt numFmtId="177" formatCode="0.00_);[Red]\(0.00\)"/>
    <numFmt numFmtId="178" formatCode="0_ "/>
    <numFmt numFmtId="179" formatCode="0.000000_);[Red]\(0.000000\)"/>
    <numFmt numFmtId="180" formatCode="0_);[Red]\(0\)"/>
    <numFmt numFmtId="181" formatCode="0.0_);[Red]\(0.0\)"/>
    <numFmt numFmtId="182" formatCode="0.0"/>
    <numFmt numFmtId="183" formatCode="0.000_);[Red]\(0.000\)"/>
    <numFmt numFmtId="184" formatCode="0_ ;[Red]\-0\ "/>
  </numFmts>
  <fonts count="6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Calibri"/>
      <family val="2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b/>
      <sz val="35"/>
      <color indexed="81"/>
      <name val="Tahoma"/>
      <family val="2"/>
    </font>
    <font>
      <sz val="13"/>
      <color theme="1"/>
      <name val="Calibri"/>
      <family val="2"/>
    </font>
    <font>
      <b/>
      <sz val="20"/>
      <name val="Calibri"/>
      <family val="2"/>
    </font>
    <font>
      <b/>
      <sz val="13"/>
      <color theme="1"/>
      <name val="Calibri"/>
      <family val="2"/>
    </font>
    <font>
      <b/>
      <sz val="13"/>
      <color theme="1" tint="4.9989318521683403E-2"/>
      <name val="Calibri"/>
      <family val="2"/>
    </font>
    <font>
      <b/>
      <sz val="13"/>
      <name val="Calibri"/>
      <family val="2"/>
    </font>
    <font>
      <sz val="13"/>
      <name val="Calibri"/>
      <family val="2"/>
    </font>
    <font>
      <sz val="16"/>
      <name val="Calibri"/>
      <family val="2"/>
    </font>
    <font>
      <sz val="16"/>
      <name val="맑은 고딕"/>
      <family val="3"/>
      <charset val="129"/>
    </font>
    <font>
      <sz val="20"/>
      <name val="Calibri"/>
      <family val="2"/>
    </font>
    <font>
      <sz val="10"/>
      <name val="Calibri"/>
      <family val="2"/>
    </font>
    <font>
      <sz val="12"/>
      <name val="Calibri"/>
      <family val="2"/>
    </font>
    <font>
      <b/>
      <sz val="13"/>
      <color rgb="FF0099FF"/>
      <name val="Calibri"/>
      <family val="2"/>
    </font>
    <font>
      <b/>
      <sz val="16"/>
      <name val="Calibri"/>
      <family val="2"/>
    </font>
    <font>
      <sz val="20"/>
      <name val="맑은 고딕"/>
      <family val="3"/>
      <charset val="129"/>
    </font>
    <font>
      <b/>
      <sz val="13"/>
      <color theme="1" tint="4.9989318521683403E-2"/>
      <name val="맑은 고딕"/>
      <family val="3"/>
      <charset val="129"/>
      <scheme val="major"/>
    </font>
    <font>
      <b/>
      <sz val="13"/>
      <color theme="0" tint="-0.34998626667073579"/>
      <name val="맑은 고딕"/>
      <family val="3"/>
      <charset val="129"/>
      <scheme val="major"/>
    </font>
    <font>
      <b/>
      <sz val="16"/>
      <color rgb="FFFF000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8"/>
      <name val="Calibri"/>
      <family val="2"/>
    </font>
    <font>
      <b/>
      <sz val="16"/>
      <name val="맑은 고딕"/>
      <family val="3"/>
      <charset val="129"/>
      <scheme val="major"/>
    </font>
    <font>
      <b/>
      <sz val="10"/>
      <name val="Calibri"/>
      <family val="2"/>
    </font>
    <font>
      <sz val="16"/>
      <name val="Calibri"/>
      <family val="3"/>
    </font>
    <font>
      <sz val="16"/>
      <name val="Calibri"/>
      <family val="3"/>
      <charset val="129"/>
    </font>
    <font>
      <b/>
      <sz val="14"/>
      <name val="맑은 고딕"/>
      <family val="3"/>
      <charset val="129"/>
      <scheme val="major"/>
    </font>
    <font>
      <sz val="13"/>
      <color theme="1"/>
      <name val="맑은 고딕"/>
      <family val="3"/>
      <charset val="129"/>
    </font>
    <font>
      <b/>
      <sz val="16"/>
      <color theme="8" tint="-0.249977111117893"/>
      <name val="맑은 고딕"/>
      <family val="3"/>
      <charset val="129"/>
      <scheme val="major"/>
    </font>
    <font>
      <b/>
      <sz val="16"/>
      <color theme="8" tint="-0.249977111117893"/>
      <name val="맑은 고딕"/>
      <family val="3"/>
      <charset val="129"/>
    </font>
    <font>
      <b/>
      <sz val="16"/>
      <color theme="8" tint="-0.249977111117893"/>
      <name val="Calibri"/>
      <family val="3"/>
    </font>
    <font>
      <b/>
      <sz val="16"/>
      <color theme="8" tint="-0.249977111117893"/>
      <name val="Calibri"/>
      <family val="2"/>
    </font>
    <font>
      <sz val="16"/>
      <name val="맑은 고딕"/>
      <family val="2"/>
      <charset val="129"/>
    </font>
    <font>
      <sz val="14"/>
      <name val="Calibri"/>
      <family val="2"/>
    </font>
    <font>
      <b/>
      <sz val="16"/>
      <color theme="1"/>
      <name val="Calibri"/>
      <family val="2"/>
      <charset val="204"/>
    </font>
    <font>
      <b/>
      <sz val="20"/>
      <color rgb="FFFF0000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b/>
      <sz val="20"/>
      <color indexed="81"/>
      <name val="Tahoma"/>
      <family val="2"/>
    </font>
    <font>
      <sz val="13"/>
      <color rgb="FFFF0000"/>
      <name val="Calibri"/>
      <family val="2"/>
    </font>
    <font>
      <b/>
      <sz val="14"/>
      <name val="Calibri"/>
      <family val="3"/>
      <charset val="204"/>
    </font>
    <font>
      <b/>
      <sz val="14"/>
      <name val="맑은 고딕"/>
      <family val="3"/>
      <charset val="129"/>
    </font>
    <font>
      <sz val="12"/>
      <name val="맑은 고딕"/>
      <family val="3"/>
      <charset val="129"/>
    </font>
    <font>
      <b/>
      <sz val="18"/>
      <name val="Calibri"/>
      <family val="2"/>
    </font>
    <font>
      <sz val="13"/>
      <name val="Malgun Gothic"/>
      <family val="2"/>
      <charset val="129"/>
    </font>
    <font>
      <b/>
      <sz val="12"/>
      <color indexed="81"/>
      <name val="Tahoma"/>
      <family val="2"/>
    </font>
    <font>
      <sz val="13"/>
      <color theme="0"/>
      <name val="Calibri"/>
      <family val="2"/>
    </font>
    <font>
      <sz val="14"/>
      <color theme="1"/>
      <name val="Calibri"/>
      <family val="2"/>
    </font>
    <font>
      <b/>
      <sz val="14"/>
      <color theme="1" tint="4.9989318521683403E-2"/>
      <name val="맑은 고딕"/>
      <family val="3"/>
      <charset val="129"/>
      <scheme val="major"/>
    </font>
    <font>
      <b/>
      <sz val="14"/>
      <color theme="0" tint="-0.34998626667073579"/>
      <name val="맑은 고딕"/>
      <family val="3"/>
      <charset val="129"/>
      <scheme val="major"/>
    </font>
    <font>
      <b/>
      <sz val="14"/>
      <color rgb="FFFF0000"/>
      <name val="Calibri"/>
      <family val="2"/>
    </font>
    <font>
      <b/>
      <sz val="14"/>
      <color rgb="FFFF0000"/>
      <name val="맑은 고딕"/>
      <family val="3"/>
      <charset val="129"/>
    </font>
    <font>
      <b/>
      <sz val="16"/>
      <color theme="1" tint="4.9989318521683403E-2"/>
      <name val="맑은 고딕"/>
      <family val="3"/>
      <charset val="129"/>
      <scheme val="major"/>
    </font>
    <font>
      <b/>
      <sz val="13"/>
      <color theme="1" tint="4.9989318521683403E-2"/>
      <name val="Segoe UI Symbol"/>
      <family val="3"/>
    </font>
    <font>
      <sz val="28"/>
      <color theme="1"/>
      <name val="Calibri"/>
      <family val="2"/>
    </font>
    <font>
      <b/>
      <sz val="12"/>
      <color rgb="FF00B050"/>
      <name val="Calibri"/>
      <family val="2"/>
    </font>
    <font>
      <b/>
      <sz val="12"/>
      <color rgb="FF00B050"/>
      <name val="맑은 고딕"/>
      <family val="2"/>
      <charset val="129"/>
    </font>
    <font>
      <b/>
      <sz val="12"/>
      <color rgb="FFFF0000"/>
      <name val="맑은 고딕"/>
      <family val="2"/>
      <charset val="129"/>
    </font>
    <font>
      <b/>
      <sz val="11"/>
      <color rgb="FFFF0000"/>
      <name val="맑은 고딕"/>
      <family val="2"/>
      <charset val="129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24"/>
      <color rgb="FFFF7C80"/>
      <name val="Calibri"/>
      <family val="2"/>
    </font>
    <font>
      <b/>
      <sz val="16"/>
      <color theme="9" tint="-0.249977111117893"/>
      <name val="Calibri"/>
      <family val="2"/>
    </font>
    <font>
      <b/>
      <sz val="14"/>
      <name val="Calibri"/>
      <family val="2"/>
    </font>
    <font>
      <sz val="13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1EE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/>
      <diagonal/>
    </border>
    <border>
      <left/>
      <right/>
      <top style="thin">
        <color theme="9" tint="-0.24994659260841701"/>
      </top>
      <bottom style="thin">
        <color indexed="64"/>
      </bottom>
      <diagonal/>
    </border>
    <border>
      <left/>
      <right/>
      <top/>
      <bottom style="thin">
        <color theme="9" tint="-0.24994659260841701"/>
      </bottom>
      <diagonal/>
    </border>
    <border>
      <left/>
      <right/>
      <top style="thick">
        <color theme="0"/>
      </top>
      <bottom/>
      <diagonal/>
    </border>
    <border>
      <left style="medium">
        <color theme="9" tint="-0.24994659260841701"/>
      </left>
      <right style="medium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4659260841701"/>
      </bottom>
      <diagonal/>
    </border>
    <border>
      <left style="medium">
        <color theme="9" tint="-0.249977111117893"/>
      </left>
      <right style="medium">
        <color theme="9" tint="-0.249977111117893"/>
      </right>
      <top/>
      <bottom style="thin">
        <color theme="9" tint="-0.24994659260841701"/>
      </bottom>
      <diagonal/>
    </border>
    <border>
      <left style="medium">
        <color theme="9" tint="-0.249977111117893"/>
      </left>
      <right style="medium">
        <color theme="9" tint="-0.249977111117893"/>
      </right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theme="9" tint="-0.249977111117893"/>
      </left>
      <right style="medium">
        <color theme="9" tint="-0.249977111117893"/>
      </right>
      <top style="thin">
        <color theme="9" tint="-0.24994659260841701"/>
      </top>
      <bottom/>
      <diagonal/>
    </border>
    <border>
      <left style="medium">
        <color theme="9" tint="-0.249977111117893"/>
      </left>
      <right/>
      <top style="medium">
        <color theme="9" tint="-0.249977111117893"/>
      </top>
      <bottom style="medium">
        <color theme="9" tint="-0.24994659260841701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3" borderId="6" xfId="0" applyFont="1" applyFill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 wrapText="1"/>
    </xf>
    <xf numFmtId="0" fontId="9" fillId="0" borderId="0" xfId="0" applyFont="1">
      <alignment vertical="center"/>
    </xf>
    <xf numFmtId="177" fontId="11" fillId="0" borderId="2" xfId="3" applyNumberFormat="1" applyFont="1" applyBorder="1" applyAlignment="1">
      <alignment horizontal="right" vertical="center" wrapText="1"/>
    </xf>
    <xf numFmtId="180" fontId="7" fillId="0" borderId="2" xfId="0" applyNumberFormat="1" applyFont="1" applyBorder="1" applyAlignment="1">
      <alignment horizontal="center" vertical="center"/>
    </xf>
    <xf numFmtId="178" fontId="12" fillId="0" borderId="2" xfId="3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3" fillId="0" borderId="2" xfId="3" applyFont="1" applyBorder="1" applyAlignment="1">
      <alignment horizontal="left" vertical="center" wrapText="1"/>
    </xf>
    <xf numFmtId="0" fontId="15" fillId="0" borderId="2" xfId="3" applyFont="1" applyBorder="1" applyAlignment="1">
      <alignment horizontal="left" vertical="center" wrapText="1"/>
    </xf>
    <xf numFmtId="0" fontId="13" fillId="0" borderId="2" xfId="3" applyFont="1" applyBorder="1" applyAlignment="1">
      <alignment horizontal="center" vertical="center" wrapText="1"/>
    </xf>
    <xf numFmtId="0" fontId="16" fillId="0" borderId="2" xfId="3" applyFont="1" applyBorder="1" applyAlignment="1">
      <alignment horizontal="center" vertical="center" wrapText="1"/>
    </xf>
    <xf numFmtId="42" fontId="13" fillId="2" borderId="2" xfId="4" applyFont="1" applyFill="1" applyBorder="1" applyAlignment="1">
      <alignment horizontal="center" vertical="center" wrapText="1"/>
    </xf>
    <xf numFmtId="0" fontId="13" fillId="0" borderId="3" xfId="3" applyFont="1" applyBorder="1" applyAlignment="1">
      <alignment horizontal="left" vertical="center" wrapText="1"/>
    </xf>
    <xf numFmtId="0" fontId="13" fillId="0" borderId="3" xfId="3" applyFont="1" applyBorder="1" applyAlignment="1">
      <alignment horizontal="center" vertical="center" wrapText="1"/>
    </xf>
    <xf numFmtId="0" fontId="16" fillId="0" borderId="3" xfId="3" applyFont="1" applyBorder="1" applyAlignment="1">
      <alignment horizontal="center" vertical="center" wrapText="1"/>
    </xf>
    <xf numFmtId="42" fontId="13" fillId="2" borderId="3" xfId="4" applyFont="1" applyFill="1" applyBorder="1" applyAlignment="1">
      <alignment horizontal="center" vertical="center" wrapText="1"/>
    </xf>
    <xf numFmtId="177" fontId="11" fillId="0" borderId="2" xfId="3" applyNumberFormat="1" applyFont="1" applyBorder="1" applyAlignment="1">
      <alignment horizontal="center" vertical="center" wrapText="1"/>
    </xf>
    <xf numFmtId="0" fontId="17" fillId="0" borderId="2" xfId="3" applyFont="1" applyBorder="1" applyAlignment="1">
      <alignment horizontal="center" vertical="center" wrapText="1"/>
    </xf>
    <xf numFmtId="42" fontId="13" fillId="2" borderId="5" xfId="4" applyFont="1" applyFill="1" applyBorder="1" applyAlignment="1">
      <alignment horizontal="center" vertical="center" wrapText="1"/>
    </xf>
    <xf numFmtId="41" fontId="12" fillId="0" borderId="2" xfId="1" applyFont="1" applyFill="1" applyBorder="1" applyAlignment="1">
      <alignment horizontal="center" vertical="center" wrapText="1"/>
    </xf>
    <xf numFmtId="42" fontId="13" fillId="0" borderId="2" xfId="4" applyFont="1" applyFill="1" applyBorder="1" applyAlignment="1">
      <alignment horizontal="center" vertical="center" wrapText="1"/>
    </xf>
    <xf numFmtId="177" fontId="9" fillId="0" borderId="0" xfId="0" applyNumberFormat="1" applyFont="1">
      <alignment vertical="center"/>
    </xf>
    <xf numFmtId="180" fontId="7" fillId="0" borderId="0" xfId="0" applyNumberFormat="1" applyFont="1">
      <alignment vertical="center"/>
    </xf>
    <xf numFmtId="0" fontId="21" fillId="0" borderId="1" xfId="0" applyFont="1" applyBorder="1" applyAlignment="1">
      <alignment horizontal="center" vertical="center" wrapText="1"/>
    </xf>
    <xf numFmtId="181" fontId="24" fillId="0" borderId="1" xfId="0" applyNumberFormat="1" applyFont="1" applyBorder="1" applyAlignment="1">
      <alignment horizontal="center" vertical="center" wrapText="1"/>
    </xf>
    <xf numFmtId="0" fontId="12" fillId="3" borderId="6" xfId="0" applyFont="1" applyFill="1" applyBorder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181" fontId="12" fillId="0" borderId="0" xfId="0" applyNumberFormat="1" applyFont="1" applyAlignment="1">
      <alignment horizontal="center" vertical="center"/>
    </xf>
    <xf numFmtId="181" fontId="12" fillId="0" borderId="0" xfId="2" applyNumberFormat="1" applyFont="1" applyFill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79" fontId="24" fillId="0" borderId="1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81" fontId="12" fillId="0" borderId="2" xfId="0" applyNumberFormat="1" applyFont="1" applyBorder="1" applyAlignment="1">
      <alignment horizontal="center" vertical="center" wrapText="1"/>
    </xf>
    <xf numFmtId="181" fontId="12" fillId="0" borderId="2" xfId="2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81" fontId="12" fillId="0" borderId="3" xfId="0" applyNumberFormat="1" applyFont="1" applyBorder="1" applyAlignment="1">
      <alignment horizontal="center" vertical="center" wrapText="1"/>
    </xf>
    <xf numFmtId="181" fontId="12" fillId="0" borderId="3" xfId="2" applyNumberFormat="1" applyFont="1" applyFill="1" applyBorder="1" applyAlignment="1">
      <alignment horizontal="center" vertical="center" wrapText="1"/>
    </xf>
    <xf numFmtId="179" fontId="12" fillId="0" borderId="0" xfId="0" applyNumberFormat="1" applyFont="1">
      <alignment vertical="center"/>
    </xf>
    <xf numFmtId="181" fontId="12" fillId="0" borderId="0" xfId="0" applyNumberFormat="1" applyFont="1">
      <alignment vertical="center"/>
    </xf>
    <xf numFmtId="0" fontId="15" fillId="3" borderId="6" xfId="0" applyFont="1" applyFill="1" applyBorder="1">
      <alignment vertical="center"/>
    </xf>
    <xf numFmtId="42" fontId="12" fillId="3" borderId="6" xfId="4" applyFont="1" applyFill="1" applyBorder="1" applyAlignment="1">
      <alignment vertical="center"/>
    </xf>
    <xf numFmtId="42" fontId="12" fillId="3" borderId="6" xfId="4" applyFont="1" applyFill="1" applyBorder="1">
      <alignment vertical="center"/>
    </xf>
    <xf numFmtId="42" fontId="12" fillId="0" borderId="0" xfId="4" applyFont="1" applyAlignment="1">
      <alignment vertical="center"/>
    </xf>
    <xf numFmtId="41" fontId="25" fillId="0" borderId="0" xfId="1" applyFont="1" applyAlignment="1">
      <alignment horizontal="center" vertical="center"/>
    </xf>
    <xf numFmtId="42" fontId="25" fillId="0" borderId="0" xfId="4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3" fillId="0" borderId="0" xfId="4" applyFont="1">
      <alignment vertical="center"/>
    </xf>
    <xf numFmtId="41" fontId="17" fillId="0" borderId="10" xfId="1" applyFont="1" applyFill="1" applyBorder="1" applyAlignment="1">
      <alignment horizontal="center" vertical="center" wrapText="1"/>
    </xf>
    <xf numFmtId="42" fontId="13" fillId="0" borderId="10" xfId="4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41" fontId="26" fillId="0" borderId="1" xfId="1" applyFont="1" applyBorder="1" applyAlignment="1">
      <alignment horizontal="center" vertical="center" wrapText="1"/>
    </xf>
    <xf numFmtId="42" fontId="13" fillId="0" borderId="2" xfId="4" applyFont="1" applyBorder="1" applyAlignment="1">
      <alignment horizontal="center" vertical="center" wrapText="1"/>
    </xf>
    <xf numFmtId="42" fontId="13" fillId="0" borderId="3" xfId="4" applyFont="1" applyBorder="1" applyAlignment="1">
      <alignment horizontal="center" vertical="center" wrapText="1"/>
    </xf>
    <xf numFmtId="42" fontId="13" fillId="2" borderId="0" xfId="4" applyFont="1" applyFill="1" applyBorder="1" applyAlignment="1">
      <alignment horizontal="center" vertical="center" wrapText="1"/>
    </xf>
    <xf numFmtId="0" fontId="19" fillId="0" borderId="2" xfId="3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16" fillId="0" borderId="0" xfId="0" applyFont="1">
      <alignment vertical="center"/>
    </xf>
    <xf numFmtId="41" fontId="13" fillId="0" borderId="0" xfId="1" applyFont="1">
      <alignment vertical="center"/>
    </xf>
    <xf numFmtId="42" fontId="8" fillId="4" borderId="13" xfId="4" applyFont="1" applyFill="1" applyBorder="1" applyAlignment="1">
      <alignment horizontal="center" vertical="center" wrapText="1"/>
    </xf>
    <xf numFmtId="41" fontId="19" fillId="4" borderId="15" xfId="1" applyFont="1" applyFill="1" applyBorder="1" applyAlignment="1">
      <alignment horizontal="center" vertical="center" wrapText="1"/>
    </xf>
    <xf numFmtId="41" fontId="19" fillId="4" borderId="11" xfId="1" applyFont="1" applyFill="1" applyBorder="1" applyAlignment="1">
      <alignment horizontal="center" vertical="center" wrapText="1"/>
    </xf>
    <xf numFmtId="42" fontId="19" fillId="4" borderId="9" xfId="4" applyFont="1" applyFill="1" applyBorder="1" applyAlignment="1">
      <alignment horizontal="center" vertical="center" wrapText="1"/>
    </xf>
    <xf numFmtId="41" fontId="13" fillId="4" borderId="2" xfId="1" applyFont="1" applyFill="1" applyBorder="1" applyAlignment="1">
      <alignment horizontal="center" vertical="center" wrapText="1"/>
    </xf>
    <xf numFmtId="41" fontId="13" fillId="4" borderId="7" xfId="1" applyFont="1" applyFill="1" applyBorder="1" applyAlignment="1">
      <alignment horizontal="center" vertical="center" wrapText="1"/>
    </xf>
    <xf numFmtId="42" fontId="13" fillId="4" borderId="13" xfId="4" applyFont="1" applyFill="1" applyBorder="1" applyAlignment="1">
      <alignment horizontal="center" vertical="center" wrapText="1"/>
    </xf>
    <xf numFmtId="42" fontId="13" fillId="4" borderId="14" xfId="4" applyFont="1" applyFill="1" applyBorder="1" applyAlignment="1">
      <alignment horizontal="center" vertical="center" wrapText="1"/>
    </xf>
    <xf numFmtId="42" fontId="13" fillId="4" borderId="12" xfId="4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35" fillId="0" borderId="2" xfId="3" applyFont="1" applyBorder="1" applyAlignment="1">
      <alignment horizontal="center" vertical="center" wrapText="1"/>
    </xf>
    <xf numFmtId="0" fontId="19" fillId="3" borderId="6" xfId="0" applyFont="1" applyFill="1" applyBorder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35" fillId="0" borderId="3" xfId="3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11" fillId="3" borderId="6" xfId="0" applyFont="1" applyFill="1" applyBorder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9" fillId="0" borderId="3" xfId="3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7" fillId="0" borderId="2" xfId="3" applyFont="1" applyBorder="1" applyAlignment="1">
      <alignment horizontal="center" vertical="center" wrapText="1"/>
    </xf>
    <xf numFmtId="0" fontId="29" fillId="0" borderId="2" xfId="3" applyFont="1" applyBorder="1" applyAlignment="1">
      <alignment horizontal="left" vertical="center" wrapText="1"/>
    </xf>
    <xf numFmtId="0" fontId="7" fillId="0" borderId="2" xfId="0" applyFont="1" applyBorder="1">
      <alignment vertical="center"/>
    </xf>
    <xf numFmtId="0" fontId="7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76" fontId="35" fillId="0" borderId="2" xfId="0" applyNumberFormat="1" applyFont="1" applyBorder="1" applyAlignment="1">
      <alignment horizontal="center" vertical="center" wrapText="1"/>
    </xf>
    <xf numFmtId="176" fontId="19" fillId="0" borderId="2" xfId="0" applyNumberFormat="1" applyFont="1" applyBorder="1" applyAlignment="1">
      <alignment horizontal="center" vertical="center" wrapText="1"/>
    </xf>
    <xf numFmtId="0" fontId="12" fillId="0" borderId="0" xfId="2" applyNumberFormat="1" applyFont="1" applyAlignment="1">
      <alignment horizontal="center" vertical="center"/>
    </xf>
    <xf numFmtId="0" fontId="12" fillId="0" borderId="2" xfId="2" applyNumberFormat="1" applyFont="1" applyBorder="1" applyAlignment="1">
      <alignment horizontal="center" vertical="center" wrapText="1"/>
    </xf>
    <xf numFmtId="0" fontId="12" fillId="0" borderId="3" xfId="2" applyNumberFormat="1" applyFont="1" applyBorder="1" applyAlignment="1">
      <alignment horizontal="center" vertical="center" wrapText="1"/>
    </xf>
    <xf numFmtId="0" fontId="12" fillId="0" borderId="2" xfId="2" applyNumberFormat="1" applyFont="1" applyFill="1" applyBorder="1" applyAlignment="1">
      <alignment horizontal="center" vertical="center" wrapText="1"/>
    </xf>
    <xf numFmtId="0" fontId="36" fillId="0" borderId="2" xfId="3" applyFont="1" applyBorder="1" applyAlignment="1">
      <alignment horizontal="left" vertical="center" wrapText="1"/>
    </xf>
    <xf numFmtId="182" fontId="12" fillId="0" borderId="2" xfId="0" applyNumberFormat="1" applyFont="1" applyBorder="1" applyAlignment="1">
      <alignment horizontal="center" vertical="center" wrapText="1"/>
    </xf>
    <xf numFmtId="182" fontId="42" fillId="0" borderId="2" xfId="0" applyNumberFormat="1" applyFont="1" applyBorder="1" applyAlignment="1">
      <alignment horizontal="center" vertical="center" wrapText="1"/>
    </xf>
    <xf numFmtId="183" fontId="12" fillId="0" borderId="2" xfId="0" applyNumberFormat="1" applyFont="1" applyBorder="1" applyAlignment="1">
      <alignment horizontal="center" vertical="center" wrapText="1"/>
    </xf>
    <xf numFmtId="0" fontId="39" fillId="0" borderId="0" xfId="0" applyFont="1" applyAlignment="1">
      <alignment horizontal="left" vertical="center"/>
    </xf>
    <xf numFmtId="178" fontId="47" fillId="0" borderId="2" xfId="3" applyNumberFormat="1" applyFont="1" applyBorder="1" applyAlignment="1">
      <alignment horizontal="center" vertical="center" wrapText="1"/>
    </xf>
    <xf numFmtId="0" fontId="50" fillId="0" borderId="0" xfId="0" applyFont="1">
      <alignment vertical="center"/>
    </xf>
    <xf numFmtId="0" fontId="51" fillId="0" borderId="1" xfId="0" applyFont="1" applyBorder="1" applyAlignment="1">
      <alignment horizontal="center" vertical="center" wrapText="1"/>
    </xf>
    <xf numFmtId="178" fontId="37" fillId="0" borderId="2" xfId="3" applyNumberFormat="1" applyFont="1" applyBorder="1" applyAlignment="1">
      <alignment horizontal="center" vertical="center" wrapText="1"/>
    </xf>
    <xf numFmtId="0" fontId="38" fillId="0" borderId="8" xfId="0" applyFont="1" applyBorder="1" applyAlignment="1">
      <alignment vertical="center" wrapText="1"/>
    </xf>
    <xf numFmtId="0" fontId="55" fillId="0" borderId="1" xfId="0" applyFont="1" applyBorder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178" fontId="37" fillId="0" borderId="3" xfId="3" applyNumberFormat="1" applyFont="1" applyBorder="1" applyAlignment="1">
      <alignment horizontal="center" vertical="center" wrapText="1"/>
    </xf>
    <xf numFmtId="178" fontId="12" fillId="0" borderId="3" xfId="3" applyNumberFormat="1" applyFont="1" applyBorder="1" applyAlignment="1">
      <alignment horizontal="center" vertical="center" wrapText="1"/>
    </xf>
    <xf numFmtId="177" fontId="46" fillId="0" borderId="2" xfId="3" applyNumberFormat="1" applyFont="1" applyBorder="1" applyAlignment="1">
      <alignment horizontal="center" vertical="top" wrapText="1"/>
    </xf>
    <xf numFmtId="177" fontId="11" fillId="0" borderId="3" xfId="3" applyNumberFormat="1" applyFont="1" applyBorder="1" applyAlignment="1">
      <alignment horizontal="right" vertical="center" wrapText="1"/>
    </xf>
    <xf numFmtId="177" fontId="18" fillId="0" borderId="2" xfId="3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29" fillId="0" borderId="3" xfId="3" applyFont="1" applyBorder="1" applyAlignment="1">
      <alignment horizontal="left" vertical="center" wrapText="1"/>
    </xf>
    <xf numFmtId="0" fontId="3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>
      <alignment vertical="center"/>
    </xf>
    <xf numFmtId="180" fontId="56" fillId="0" borderId="1" xfId="0" applyNumberFormat="1" applyFont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57" fillId="0" borderId="0" xfId="0" applyFont="1">
      <alignment vertical="center"/>
    </xf>
    <xf numFmtId="0" fontId="59" fillId="0" borderId="0" xfId="0" applyFont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13" fillId="3" borderId="6" xfId="0" applyFont="1" applyFill="1" applyBorder="1">
      <alignment vertical="center"/>
    </xf>
    <xf numFmtId="0" fontId="19" fillId="0" borderId="1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177" fontId="46" fillId="0" borderId="3" xfId="3" applyNumberFormat="1" applyFont="1" applyBorder="1" applyAlignment="1">
      <alignment horizontal="center" vertical="top" wrapText="1"/>
    </xf>
    <xf numFmtId="177" fontId="65" fillId="0" borderId="2" xfId="3" applyNumberFormat="1" applyFont="1" applyBorder="1" applyAlignment="1">
      <alignment horizontal="center" vertical="center" wrapText="1"/>
    </xf>
    <xf numFmtId="177" fontId="11" fillId="0" borderId="3" xfId="3" applyNumberFormat="1" applyFont="1" applyBorder="1" applyAlignment="1">
      <alignment horizontal="center" vertical="center" wrapText="1"/>
    </xf>
    <xf numFmtId="177" fontId="9" fillId="0" borderId="2" xfId="0" applyNumberFormat="1" applyFont="1" applyBorder="1">
      <alignment vertical="center"/>
    </xf>
    <xf numFmtId="180" fontId="50" fillId="0" borderId="2" xfId="0" applyNumberFormat="1" applyFont="1" applyBorder="1" applyAlignment="1">
      <alignment horizontal="center" vertical="center"/>
    </xf>
    <xf numFmtId="0" fontId="37" fillId="0" borderId="2" xfId="3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6" fillId="0" borderId="0" xfId="3" applyFont="1" applyAlignment="1">
      <alignment horizontal="center" vertical="center" wrapText="1"/>
    </xf>
    <xf numFmtId="177" fontId="46" fillId="0" borderId="0" xfId="3" applyNumberFormat="1" applyFont="1" applyAlignment="1">
      <alignment horizontal="center" vertical="top" wrapText="1"/>
    </xf>
    <xf numFmtId="177" fontId="19" fillId="0" borderId="2" xfId="3" applyNumberFormat="1" applyFont="1" applyBorder="1" applyAlignment="1">
      <alignment horizontal="center" wrapText="1"/>
    </xf>
    <xf numFmtId="0" fontId="12" fillId="0" borderId="3" xfId="2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36" fillId="0" borderId="3" xfId="3" applyFont="1" applyBorder="1" applyAlignment="1">
      <alignment horizontal="left" vertical="center" wrapText="1"/>
    </xf>
    <xf numFmtId="42" fontId="66" fillId="2" borderId="1" xfId="4" applyFont="1" applyFill="1" applyBorder="1" applyAlignment="1">
      <alignment horizontal="center" vertical="center" wrapText="1"/>
    </xf>
    <xf numFmtId="42" fontId="19" fillId="2" borderId="2" xfId="4" applyFont="1" applyFill="1" applyBorder="1" applyAlignment="1">
      <alignment horizontal="center" vertical="center" wrapText="1"/>
    </xf>
    <xf numFmtId="177" fontId="65" fillId="0" borderId="3" xfId="3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176" fontId="35" fillId="0" borderId="3" xfId="0" applyNumberFormat="1" applyFont="1" applyBorder="1" applyAlignment="1">
      <alignment horizontal="center" vertical="center" wrapText="1"/>
    </xf>
    <xf numFmtId="176" fontId="19" fillId="0" borderId="3" xfId="0" applyNumberFormat="1" applyFont="1" applyBorder="1" applyAlignment="1">
      <alignment horizontal="center" vertical="center" wrapText="1"/>
    </xf>
    <xf numFmtId="42" fontId="13" fillId="0" borderId="3" xfId="4" applyFont="1" applyFill="1" applyBorder="1" applyAlignment="1">
      <alignment horizontal="center" vertical="center" wrapText="1"/>
    </xf>
    <xf numFmtId="178" fontId="53" fillId="0" borderId="3" xfId="3" applyNumberFormat="1" applyFont="1" applyBorder="1" applyAlignment="1">
      <alignment horizontal="center" vertical="center" wrapText="1"/>
    </xf>
    <xf numFmtId="0" fontId="13" fillId="5" borderId="2" xfId="3" applyFont="1" applyFill="1" applyBorder="1" applyAlignment="1">
      <alignment horizontal="left" vertical="center" wrapText="1"/>
    </xf>
    <xf numFmtId="0" fontId="13" fillId="6" borderId="2" xfId="3" applyFont="1" applyFill="1" applyBorder="1" applyAlignment="1">
      <alignment horizontal="left" vertical="center" wrapText="1"/>
    </xf>
    <xf numFmtId="0" fontId="36" fillId="5" borderId="2" xfId="3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4" fillId="0" borderId="8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0" fontId="54" fillId="0" borderId="8" xfId="0" applyFont="1" applyBorder="1" applyAlignment="1">
      <alignment vertical="center" wrapText="1"/>
    </xf>
    <xf numFmtId="184" fontId="37" fillId="0" borderId="2" xfId="3" applyNumberFormat="1" applyFont="1" applyBorder="1" applyAlignment="1">
      <alignment horizontal="center" vertical="center" wrapText="1"/>
    </xf>
    <xf numFmtId="184" fontId="53" fillId="0" borderId="2" xfId="3" applyNumberFormat="1" applyFont="1" applyBorder="1" applyAlignment="1">
      <alignment horizontal="center" vertical="center" wrapText="1"/>
    </xf>
    <xf numFmtId="184" fontId="50" fillId="0" borderId="2" xfId="0" applyNumberFormat="1" applyFont="1" applyBorder="1" applyAlignment="1">
      <alignment horizontal="center" vertical="center"/>
    </xf>
    <xf numFmtId="184" fontId="37" fillId="0" borderId="3" xfId="3" applyNumberFormat="1" applyFont="1" applyBorder="1" applyAlignment="1">
      <alignment horizontal="center" vertical="center" wrapText="1"/>
    </xf>
    <xf numFmtId="184" fontId="37" fillId="0" borderId="4" xfId="3" applyNumberFormat="1" applyFont="1" applyBorder="1" applyAlignment="1">
      <alignment horizontal="center" vertical="center" wrapText="1"/>
    </xf>
    <xf numFmtId="184" fontId="67" fillId="0" borderId="2" xfId="3" applyNumberFormat="1" applyFont="1" applyBorder="1" applyAlignment="1">
      <alignment horizontal="center" vertical="center" wrapText="1"/>
    </xf>
    <xf numFmtId="184" fontId="53" fillId="0" borderId="3" xfId="3" applyNumberFormat="1" applyFont="1" applyBorder="1" applyAlignment="1">
      <alignment horizontal="center" vertical="center" wrapText="1"/>
    </xf>
  </cellXfs>
  <cellStyles count="9">
    <cellStyle name="백분율" xfId="2" builtinId="5"/>
    <cellStyle name="백분율 2" xfId="8" xr:uid="{02CD5B58-DED6-4EFB-BE10-42D1E4D97402}"/>
    <cellStyle name="쉼표 [0]" xfId="1" builtinId="6"/>
    <cellStyle name="쉼표 [0] 2" xfId="7" xr:uid="{FC29332A-FBD0-43D1-877E-12A6BDE52DFB}"/>
    <cellStyle name="통화 [0]" xfId="4" builtinId="7"/>
    <cellStyle name="통화 [0] 2" xfId="6" xr:uid="{8513EA88-B2BE-489F-B0E8-56940AE6A541}"/>
    <cellStyle name="표준" xfId="0" builtinId="0"/>
    <cellStyle name="표준 2" xfId="5" xr:uid="{58FD78C8-FFBB-4612-9F3C-9114D092C06D}"/>
    <cellStyle name="표준 2 2" xfId="3" xr:uid="{00000000-0005-0000-0000-000003000000}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66"/>
      <color rgb="FFB6F4B7"/>
      <color rgb="FFFF7C80"/>
      <color rgb="FFFF6699"/>
      <color rgb="FFFF99CC"/>
      <color rgb="FFFFFFCC"/>
      <color rgb="FFC1EEF7"/>
      <color rgb="FFCCFFFF"/>
      <color rgb="FF33CC33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8.png"/><Relationship Id="rId299" Type="http://schemas.openxmlformats.org/officeDocument/2006/relationships/image" Target="../media/image297.png"/><Relationship Id="rId21" Type="http://schemas.openxmlformats.org/officeDocument/2006/relationships/image" Target="../media/image22.png"/><Relationship Id="rId63" Type="http://schemas.openxmlformats.org/officeDocument/2006/relationships/image" Target="../media/image64.png"/><Relationship Id="rId159" Type="http://schemas.openxmlformats.org/officeDocument/2006/relationships/image" Target="../media/image160.png"/><Relationship Id="rId324" Type="http://schemas.openxmlformats.org/officeDocument/2006/relationships/image" Target="../media/image322.png"/><Relationship Id="rId170" Type="http://schemas.openxmlformats.org/officeDocument/2006/relationships/image" Target="../media/image171.png"/><Relationship Id="rId226" Type="http://schemas.openxmlformats.org/officeDocument/2006/relationships/image" Target="../media/image226.png"/><Relationship Id="rId268" Type="http://schemas.openxmlformats.org/officeDocument/2006/relationships/image" Target="../media/image267.png"/><Relationship Id="rId32" Type="http://schemas.openxmlformats.org/officeDocument/2006/relationships/image" Target="../media/image33.png"/><Relationship Id="rId74" Type="http://schemas.openxmlformats.org/officeDocument/2006/relationships/image" Target="../media/image75.png"/><Relationship Id="rId128" Type="http://schemas.openxmlformats.org/officeDocument/2006/relationships/image" Target="../media/image129.png"/><Relationship Id="rId5" Type="http://schemas.openxmlformats.org/officeDocument/2006/relationships/image" Target="../media/image6.png"/><Relationship Id="rId181" Type="http://schemas.openxmlformats.org/officeDocument/2006/relationships/image" Target="../media/image182.png"/><Relationship Id="rId237" Type="http://schemas.openxmlformats.org/officeDocument/2006/relationships/image" Target="../media/image237.png"/><Relationship Id="rId279" Type="http://schemas.openxmlformats.org/officeDocument/2006/relationships/image" Target="../media/image278.png"/><Relationship Id="rId43" Type="http://schemas.openxmlformats.org/officeDocument/2006/relationships/image" Target="../media/image44.png"/><Relationship Id="rId139" Type="http://schemas.openxmlformats.org/officeDocument/2006/relationships/image" Target="../media/image140.png"/><Relationship Id="rId290" Type="http://schemas.openxmlformats.org/officeDocument/2006/relationships/image" Target="../media/image288.png"/><Relationship Id="rId304" Type="http://schemas.openxmlformats.org/officeDocument/2006/relationships/image" Target="../media/image302.png"/><Relationship Id="rId85" Type="http://schemas.openxmlformats.org/officeDocument/2006/relationships/image" Target="../media/image86.png"/><Relationship Id="rId150" Type="http://schemas.openxmlformats.org/officeDocument/2006/relationships/image" Target="../media/image151.png"/><Relationship Id="rId192" Type="http://schemas.openxmlformats.org/officeDocument/2006/relationships/image" Target="../media/image193.png"/><Relationship Id="rId206" Type="http://schemas.openxmlformats.org/officeDocument/2006/relationships/image" Target="../media/image207.png"/><Relationship Id="rId248" Type="http://schemas.openxmlformats.org/officeDocument/2006/relationships/image" Target="../media/image248.png"/><Relationship Id="rId12" Type="http://schemas.openxmlformats.org/officeDocument/2006/relationships/image" Target="../media/image13.jpeg"/><Relationship Id="rId108" Type="http://schemas.openxmlformats.org/officeDocument/2006/relationships/image" Target="../media/image109.png"/><Relationship Id="rId315" Type="http://schemas.openxmlformats.org/officeDocument/2006/relationships/image" Target="../media/image313.png"/><Relationship Id="rId54" Type="http://schemas.openxmlformats.org/officeDocument/2006/relationships/image" Target="../media/image55.png"/><Relationship Id="rId96" Type="http://schemas.openxmlformats.org/officeDocument/2006/relationships/image" Target="../media/image97.png"/><Relationship Id="rId161" Type="http://schemas.openxmlformats.org/officeDocument/2006/relationships/image" Target="../media/image162.png"/><Relationship Id="rId217" Type="http://schemas.openxmlformats.org/officeDocument/2006/relationships/image" Target="../media/image218.jpeg"/><Relationship Id="rId259" Type="http://schemas.openxmlformats.org/officeDocument/2006/relationships/image" Target="../media/image258.png"/><Relationship Id="rId23" Type="http://schemas.openxmlformats.org/officeDocument/2006/relationships/image" Target="../media/image24.png"/><Relationship Id="rId119" Type="http://schemas.openxmlformats.org/officeDocument/2006/relationships/image" Target="../media/image120.jpeg"/><Relationship Id="rId270" Type="http://schemas.openxmlformats.org/officeDocument/2006/relationships/image" Target="../media/image269.png"/><Relationship Id="rId65" Type="http://schemas.openxmlformats.org/officeDocument/2006/relationships/image" Target="../media/image66.png"/><Relationship Id="rId130" Type="http://schemas.openxmlformats.org/officeDocument/2006/relationships/image" Target="../media/image131.png"/><Relationship Id="rId172" Type="http://schemas.openxmlformats.org/officeDocument/2006/relationships/image" Target="../media/image173.png"/><Relationship Id="rId228" Type="http://schemas.openxmlformats.org/officeDocument/2006/relationships/image" Target="../media/image228.png"/><Relationship Id="rId281" Type="http://schemas.openxmlformats.org/officeDocument/2006/relationships/image" Target="../media/image279.jpeg"/><Relationship Id="rId34" Type="http://schemas.openxmlformats.org/officeDocument/2006/relationships/image" Target="../media/image35.jpeg"/><Relationship Id="rId55" Type="http://schemas.openxmlformats.org/officeDocument/2006/relationships/image" Target="../media/image56.png"/><Relationship Id="rId76" Type="http://schemas.openxmlformats.org/officeDocument/2006/relationships/image" Target="../media/image77.png"/><Relationship Id="rId97" Type="http://schemas.openxmlformats.org/officeDocument/2006/relationships/image" Target="../media/image98.jpeg"/><Relationship Id="rId120" Type="http://schemas.openxmlformats.org/officeDocument/2006/relationships/image" Target="../media/image121.jpeg"/><Relationship Id="rId141" Type="http://schemas.openxmlformats.org/officeDocument/2006/relationships/image" Target="../media/image142.png"/><Relationship Id="rId7" Type="http://schemas.openxmlformats.org/officeDocument/2006/relationships/image" Target="../media/image8.png"/><Relationship Id="rId162" Type="http://schemas.openxmlformats.org/officeDocument/2006/relationships/image" Target="../media/image163.png"/><Relationship Id="rId183" Type="http://schemas.openxmlformats.org/officeDocument/2006/relationships/image" Target="../media/image184.png"/><Relationship Id="rId218" Type="http://schemas.openxmlformats.org/officeDocument/2006/relationships/image" Target="../media/image219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71" Type="http://schemas.openxmlformats.org/officeDocument/2006/relationships/image" Target="../media/image270.png"/><Relationship Id="rId292" Type="http://schemas.openxmlformats.org/officeDocument/2006/relationships/image" Target="../media/image290.png"/><Relationship Id="rId306" Type="http://schemas.openxmlformats.org/officeDocument/2006/relationships/image" Target="../media/image304.png"/><Relationship Id="rId24" Type="http://schemas.openxmlformats.org/officeDocument/2006/relationships/image" Target="../media/image25.png"/><Relationship Id="rId45" Type="http://schemas.openxmlformats.org/officeDocument/2006/relationships/image" Target="../media/image46.png"/><Relationship Id="rId66" Type="http://schemas.openxmlformats.org/officeDocument/2006/relationships/image" Target="../media/image67.png"/><Relationship Id="rId87" Type="http://schemas.openxmlformats.org/officeDocument/2006/relationships/image" Target="../media/image88.png"/><Relationship Id="rId110" Type="http://schemas.openxmlformats.org/officeDocument/2006/relationships/image" Target="../media/image111.png"/><Relationship Id="rId131" Type="http://schemas.openxmlformats.org/officeDocument/2006/relationships/image" Target="../media/image132.png"/><Relationship Id="rId152" Type="http://schemas.openxmlformats.org/officeDocument/2006/relationships/image" Target="../media/image153.png"/><Relationship Id="rId173" Type="http://schemas.openxmlformats.org/officeDocument/2006/relationships/image" Target="../media/image174.png"/><Relationship Id="rId194" Type="http://schemas.openxmlformats.org/officeDocument/2006/relationships/image" Target="../media/image195.png"/><Relationship Id="rId208" Type="http://schemas.openxmlformats.org/officeDocument/2006/relationships/image" Target="../media/image209.jpe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261" Type="http://schemas.openxmlformats.org/officeDocument/2006/relationships/image" Target="../media/image260.png"/><Relationship Id="rId14" Type="http://schemas.openxmlformats.org/officeDocument/2006/relationships/image" Target="../media/image15.png"/><Relationship Id="rId35" Type="http://schemas.openxmlformats.org/officeDocument/2006/relationships/image" Target="../media/image36.jpeg"/><Relationship Id="rId56" Type="http://schemas.openxmlformats.org/officeDocument/2006/relationships/image" Target="../media/image57.png"/><Relationship Id="rId77" Type="http://schemas.openxmlformats.org/officeDocument/2006/relationships/image" Target="../media/image78.png"/><Relationship Id="rId100" Type="http://schemas.openxmlformats.org/officeDocument/2006/relationships/image" Target="../media/image101.jpeg"/><Relationship Id="rId282" Type="http://schemas.openxmlformats.org/officeDocument/2006/relationships/image" Target="../media/image280.png"/><Relationship Id="rId317" Type="http://schemas.openxmlformats.org/officeDocument/2006/relationships/image" Target="../media/image315.png"/><Relationship Id="rId8" Type="http://schemas.openxmlformats.org/officeDocument/2006/relationships/image" Target="../media/image9.png"/><Relationship Id="rId98" Type="http://schemas.openxmlformats.org/officeDocument/2006/relationships/image" Target="../media/image99.jpeg"/><Relationship Id="rId121" Type="http://schemas.openxmlformats.org/officeDocument/2006/relationships/image" Target="../media/image122.jpeg"/><Relationship Id="rId142" Type="http://schemas.openxmlformats.org/officeDocument/2006/relationships/image" Target="../media/image143.png"/><Relationship Id="rId163" Type="http://schemas.openxmlformats.org/officeDocument/2006/relationships/image" Target="../media/image164.png"/><Relationship Id="rId184" Type="http://schemas.openxmlformats.org/officeDocument/2006/relationships/image" Target="../media/image185.png"/><Relationship Id="rId219" Type="http://schemas.microsoft.com/office/2007/relationships/hdphoto" Target="../media/hdphoto1.wdp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6.png"/><Relationship Id="rId46" Type="http://schemas.openxmlformats.org/officeDocument/2006/relationships/image" Target="../media/image47.png"/><Relationship Id="rId67" Type="http://schemas.openxmlformats.org/officeDocument/2006/relationships/image" Target="../media/image68.png"/><Relationship Id="rId272" Type="http://schemas.openxmlformats.org/officeDocument/2006/relationships/image" Target="../media/image271.png"/><Relationship Id="rId293" Type="http://schemas.openxmlformats.org/officeDocument/2006/relationships/image" Target="../media/image291.png"/><Relationship Id="rId307" Type="http://schemas.openxmlformats.org/officeDocument/2006/relationships/image" Target="../media/image305.png"/><Relationship Id="rId88" Type="http://schemas.openxmlformats.org/officeDocument/2006/relationships/image" Target="../media/image89.png"/><Relationship Id="rId111" Type="http://schemas.openxmlformats.org/officeDocument/2006/relationships/image" Target="../media/image112.jpeg"/><Relationship Id="rId132" Type="http://schemas.openxmlformats.org/officeDocument/2006/relationships/image" Target="../media/image133.png"/><Relationship Id="rId153" Type="http://schemas.openxmlformats.org/officeDocument/2006/relationships/image" Target="../media/image154.png"/><Relationship Id="rId174" Type="http://schemas.openxmlformats.org/officeDocument/2006/relationships/image" Target="../media/image175.png"/><Relationship Id="rId195" Type="http://schemas.openxmlformats.org/officeDocument/2006/relationships/image" Target="../media/image196.png"/><Relationship Id="rId209" Type="http://schemas.openxmlformats.org/officeDocument/2006/relationships/image" Target="../media/image210.jpe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6.png"/><Relationship Id="rId36" Type="http://schemas.openxmlformats.org/officeDocument/2006/relationships/image" Target="../media/image37.jpeg"/><Relationship Id="rId57" Type="http://schemas.openxmlformats.org/officeDocument/2006/relationships/image" Target="../media/image58.png"/><Relationship Id="rId262" Type="http://schemas.openxmlformats.org/officeDocument/2006/relationships/image" Target="../media/image261.png"/><Relationship Id="rId283" Type="http://schemas.openxmlformats.org/officeDocument/2006/relationships/image" Target="../media/image281.png"/><Relationship Id="rId318" Type="http://schemas.openxmlformats.org/officeDocument/2006/relationships/image" Target="../media/image316.png"/><Relationship Id="rId78" Type="http://schemas.openxmlformats.org/officeDocument/2006/relationships/image" Target="../media/image79.png"/><Relationship Id="rId99" Type="http://schemas.openxmlformats.org/officeDocument/2006/relationships/image" Target="../media/image100.jpeg"/><Relationship Id="rId101" Type="http://schemas.openxmlformats.org/officeDocument/2006/relationships/image" Target="../media/image102.jpeg"/><Relationship Id="rId122" Type="http://schemas.openxmlformats.org/officeDocument/2006/relationships/image" Target="../media/image123.png"/><Relationship Id="rId143" Type="http://schemas.openxmlformats.org/officeDocument/2006/relationships/image" Target="../media/image144.png"/><Relationship Id="rId164" Type="http://schemas.openxmlformats.org/officeDocument/2006/relationships/image" Target="../media/image165.png"/><Relationship Id="rId185" Type="http://schemas.openxmlformats.org/officeDocument/2006/relationships/image" Target="../media/image186.png"/><Relationship Id="rId9" Type="http://schemas.openxmlformats.org/officeDocument/2006/relationships/image" Target="../media/image10.png"/><Relationship Id="rId210" Type="http://schemas.openxmlformats.org/officeDocument/2006/relationships/image" Target="../media/image211.jpeg"/><Relationship Id="rId26" Type="http://schemas.openxmlformats.org/officeDocument/2006/relationships/image" Target="../media/image27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2.jpeg"/><Relationship Id="rId294" Type="http://schemas.openxmlformats.org/officeDocument/2006/relationships/image" Target="../media/image292.png"/><Relationship Id="rId308" Type="http://schemas.openxmlformats.org/officeDocument/2006/relationships/image" Target="../media/image306.png"/><Relationship Id="rId47" Type="http://schemas.openxmlformats.org/officeDocument/2006/relationships/image" Target="../media/image48.png"/><Relationship Id="rId68" Type="http://schemas.openxmlformats.org/officeDocument/2006/relationships/image" Target="../media/image69.png"/><Relationship Id="rId89" Type="http://schemas.openxmlformats.org/officeDocument/2006/relationships/image" Target="../media/image90.png"/><Relationship Id="rId112" Type="http://schemas.openxmlformats.org/officeDocument/2006/relationships/image" Target="../media/image113.jpeg"/><Relationship Id="rId133" Type="http://schemas.openxmlformats.org/officeDocument/2006/relationships/image" Target="../media/image134.png"/><Relationship Id="rId154" Type="http://schemas.openxmlformats.org/officeDocument/2006/relationships/image" Target="../media/image155.png"/><Relationship Id="rId175" Type="http://schemas.openxmlformats.org/officeDocument/2006/relationships/image" Target="../media/image176.png"/><Relationship Id="rId196" Type="http://schemas.openxmlformats.org/officeDocument/2006/relationships/image" Target="../media/image197.png"/><Relationship Id="rId200" Type="http://schemas.openxmlformats.org/officeDocument/2006/relationships/image" Target="../media/image201.png"/><Relationship Id="rId16" Type="http://schemas.openxmlformats.org/officeDocument/2006/relationships/image" Target="../media/image17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2.png"/><Relationship Id="rId284" Type="http://schemas.openxmlformats.org/officeDocument/2006/relationships/image" Target="../media/image282.png"/><Relationship Id="rId319" Type="http://schemas.openxmlformats.org/officeDocument/2006/relationships/image" Target="../media/image317.jpeg"/><Relationship Id="rId37" Type="http://schemas.openxmlformats.org/officeDocument/2006/relationships/image" Target="../media/image38.png"/><Relationship Id="rId58" Type="http://schemas.openxmlformats.org/officeDocument/2006/relationships/image" Target="../media/image59.png"/><Relationship Id="rId79" Type="http://schemas.openxmlformats.org/officeDocument/2006/relationships/image" Target="../media/image80.png"/><Relationship Id="rId102" Type="http://schemas.openxmlformats.org/officeDocument/2006/relationships/image" Target="../media/image103.png"/><Relationship Id="rId123" Type="http://schemas.openxmlformats.org/officeDocument/2006/relationships/image" Target="../media/image124.png"/><Relationship Id="rId144" Type="http://schemas.openxmlformats.org/officeDocument/2006/relationships/image" Target="../media/image145.png"/><Relationship Id="rId90" Type="http://schemas.openxmlformats.org/officeDocument/2006/relationships/image" Target="../media/image91.png"/><Relationship Id="rId165" Type="http://schemas.openxmlformats.org/officeDocument/2006/relationships/image" Target="../media/image166.png"/><Relationship Id="rId186" Type="http://schemas.openxmlformats.org/officeDocument/2006/relationships/image" Target="../media/image187.png"/><Relationship Id="rId211" Type="http://schemas.openxmlformats.org/officeDocument/2006/relationships/image" Target="../media/image212.png"/><Relationship Id="rId232" Type="http://schemas.openxmlformats.org/officeDocument/2006/relationships/image" Target="../media/image232.jpeg"/><Relationship Id="rId253" Type="http://schemas.openxmlformats.org/officeDocument/2006/relationships/image" Target="../media/image253.png"/><Relationship Id="rId274" Type="http://schemas.openxmlformats.org/officeDocument/2006/relationships/image" Target="../media/image273.jpeg"/><Relationship Id="rId295" Type="http://schemas.openxmlformats.org/officeDocument/2006/relationships/image" Target="../media/image293.png"/><Relationship Id="rId309" Type="http://schemas.openxmlformats.org/officeDocument/2006/relationships/image" Target="../media/image307.png"/><Relationship Id="rId27" Type="http://schemas.openxmlformats.org/officeDocument/2006/relationships/image" Target="../media/image28.png"/><Relationship Id="rId48" Type="http://schemas.openxmlformats.org/officeDocument/2006/relationships/image" Target="../media/image49.png"/><Relationship Id="rId69" Type="http://schemas.openxmlformats.org/officeDocument/2006/relationships/image" Target="../media/image70.png"/><Relationship Id="rId113" Type="http://schemas.openxmlformats.org/officeDocument/2006/relationships/image" Target="../media/image114.jpeg"/><Relationship Id="rId134" Type="http://schemas.openxmlformats.org/officeDocument/2006/relationships/image" Target="../media/image135.png"/><Relationship Id="rId320" Type="http://schemas.openxmlformats.org/officeDocument/2006/relationships/image" Target="../media/image318.png"/><Relationship Id="rId80" Type="http://schemas.openxmlformats.org/officeDocument/2006/relationships/image" Target="../media/image81.png"/><Relationship Id="rId155" Type="http://schemas.openxmlformats.org/officeDocument/2006/relationships/image" Target="../media/image156.jpeg"/><Relationship Id="rId176" Type="http://schemas.openxmlformats.org/officeDocument/2006/relationships/image" Target="../media/image177.png"/><Relationship Id="rId197" Type="http://schemas.openxmlformats.org/officeDocument/2006/relationships/image" Target="../media/image198.png"/><Relationship Id="rId201" Type="http://schemas.openxmlformats.org/officeDocument/2006/relationships/image" Target="../media/image202.png"/><Relationship Id="rId222" Type="http://schemas.openxmlformats.org/officeDocument/2006/relationships/image" Target="../media/image222.png"/><Relationship Id="rId243" Type="http://schemas.openxmlformats.org/officeDocument/2006/relationships/image" Target="../media/image243.jpeg"/><Relationship Id="rId264" Type="http://schemas.openxmlformats.org/officeDocument/2006/relationships/image" Target="../media/image263.png"/><Relationship Id="rId285" Type="http://schemas.openxmlformats.org/officeDocument/2006/relationships/image" Target="../media/image283.png"/><Relationship Id="rId17" Type="http://schemas.openxmlformats.org/officeDocument/2006/relationships/image" Target="../media/image18.png"/><Relationship Id="rId38" Type="http://schemas.openxmlformats.org/officeDocument/2006/relationships/image" Target="../media/image39.png"/><Relationship Id="rId59" Type="http://schemas.openxmlformats.org/officeDocument/2006/relationships/image" Target="../media/image60.png"/><Relationship Id="rId103" Type="http://schemas.openxmlformats.org/officeDocument/2006/relationships/image" Target="../media/image104.png"/><Relationship Id="rId124" Type="http://schemas.openxmlformats.org/officeDocument/2006/relationships/image" Target="../media/image125.png"/><Relationship Id="rId310" Type="http://schemas.openxmlformats.org/officeDocument/2006/relationships/image" Target="../media/image308.png"/><Relationship Id="rId70" Type="http://schemas.openxmlformats.org/officeDocument/2006/relationships/image" Target="../media/image71.png"/><Relationship Id="rId91" Type="http://schemas.openxmlformats.org/officeDocument/2006/relationships/image" Target="../media/image92.png"/><Relationship Id="rId145" Type="http://schemas.openxmlformats.org/officeDocument/2006/relationships/image" Target="../media/image146.png"/><Relationship Id="rId166" Type="http://schemas.openxmlformats.org/officeDocument/2006/relationships/image" Target="../media/image167.png"/><Relationship Id="rId187" Type="http://schemas.openxmlformats.org/officeDocument/2006/relationships/image" Target="../media/image188.png"/><Relationship Id="rId1" Type="http://schemas.openxmlformats.org/officeDocument/2006/relationships/image" Target="../media/image2.png"/><Relationship Id="rId212" Type="http://schemas.openxmlformats.org/officeDocument/2006/relationships/image" Target="../media/image213.png"/><Relationship Id="rId233" Type="http://schemas.openxmlformats.org/officeDocument/2006/relationships/image" Target="../media/image233.jpeg"/><Relationship Id="rId254" Type="http://schemas.microsoft.com/office/2007/relationships/hdphoto" Target="../media/hdphoto2.wdp"/><Relationship Id="rId28" Type="http://schemas.openxmlformats.org/officeDocument/2006/relationships/image" Target="../media/image29.png"/><Relationship Id="rId49" Type="http://schemas.openxmlformats.org/officeDocument/2006/relationships/image" Target="../media/image50.png"/><Relationship Id="rId114" Type="http://schemas.openxmlformats.org/officeDocument/2006/relationships/image" Target="../media/image115.jpeg"/><Relationship Id="rId275" Type="http://schemas.openxmlformats.org/officeDocument/2006/relationships/image" Target="../media/image274.png"/><Relationship Id="rId296" Type="http://schemas.openxmlformats.org/officeDocument/2006/relationships/image" Target="../media/image294.png"/><Relationship Id="rId300" Type="http://schemas.openxmlformats.org/officeDocument/2006/relationships/image" Target="../media/image298.png"/><Relationship Id="rId60" Type="http://schemas.openxmlformats.org/officeDocument/2006/relationships/image" Target="../media/image61.png"/><Relationship Id="rId81" Type="http://schemas.openxmlformats.org/officeDocument/2006/relationships/image" Target="../media/image82.png"/><Relationship Id="rId135" Type="http://schemas.openxmlformats.org/officeDocument/2006/relationships/image" Target="../media/image136.png"/><Relationship Id="rId156" Type="http://schemas.openxmlformats.org/officeDocument/2006/relationships/image" Target="../media/image157.png"/><Relationship Id="rId177" Type="http://schemas.openxmlformats.org/officeDocument/2006/relationships/image" Target="../media/image178.png"/><Relationship Id="rId198" Type="http://schemas.openxmlformats.org/officeDocument/2006/relationships/image" Target="../media/image199.png"/><Relationship Id="rId321" Type="http://schemas.openxmlformats.org/officeDocument/2006/relationships/image" Target="../media/image319.png"/><Relationship Id="rId202" Type="http://schemas.openxmlformats.org/officeDocument/2006/relationships/image" Target="../media/image203.jpe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9.png"/><Relationship Id="rId39" Type="http://schemas.openxmlformats.org/officeDocument/2006/relationships/image" Target="../media/image40.png"/><Relationship Id="rId265" Type="http://schemas.openxmlformats.org/officeDocument/2006/relationships/image" Target="../media/image264.png"/><Relationship Id="rId286" Type="http://schemas.openxmlformats.org/officeDocument/2006/relationships/image" Target="../media/image284.png"/><Relationship Id="rId50" Type="http://schemas.openxmlformats.org/officeDocument/2006/relationships/image" Target="../media/image51.png"/><Relationship Id="rId104" Type="http://schemas.openxmlformats.org/officeDocument/2006/relationships/image" Target="../media/image105.png"/><Relationship Id="rId125" Type="http://schemas.openxmlformats.org/officeDocument/2006/relationships/image" Target="../media/image126.png"/><Relationship Id="rId146" Type="http://schemas.openxmlformats.org/officeDocument/2006/relationships/image" Target="../media/image147.png"/><Relationship Id="rId167" Type="http://schemas.openxmlformats.org/officeDocument/2006/relationships/image" Target="../media/image168.png"/><Relationship Id="rId188" Type="http://schemas.openxmlformats.org/officeDocument/2006/relationships/image" Target="../media/image189.png"/><Relationship Id="rId311" Type="http://schemas.openxmlformats.org/officeDocument/2006/relationships/image" Target="../media/image309.png"/><Relationship Id="rId71" Type="http://schemas.openxmlformats.org/officeDocument/2006/relationships/image" Target="../media/image72.png"/><Relationship Id="rId92" Type="http://schemas.openxmlformats.org/officeDocument/2006/relationships/image" Target="../media/image93.png"/><Relationship Id="rId213" Type="http://schemas.openxmlformats.org/officeDocument/2006/relationships/image" Target="../media/image214.png"/><Relationship Id="rId234" Type="http://schemas.openxmlformats.org/officeDocument/2006/relationships/image" Target="../media/image234.jpeg"/><Relationship Id="rId2" Type="http://schemas.openxmlformats.org/officeDocument/2006/relationships/image" Target="../media/image3.png"/><Relationship Id="rId29" Type="http://schemas.openxmlformats.org/officeDocument/2006/relationships/image" Target="../media/image30.png"/><Relationship Id="rId255" Type="http://schemas.openxmlformats.org/officeDocument/2006/relationships/image" Target="../media/image254.png"/><Relationship Id="rId276" Type="http://schemas.openxmlformats.org/officeDocument/2006/relationships/image" Target="../media/image275.png"/><Relationship Id="rId297" Type="http://schemas.openxmlformats.org/officeDocument/2006/relationships/image" Target="../media/image295.png"/><Relationship Id="rId40" Type="http://schemas.openxmlformats.org/officeDocument/2006/relationships/image" Target="../media/image41.png"/><Relationship Id="rId115" Type="http://schemas.openxmlformats.org/officeDocument/2006/relationships/image" Target="../media/image116.png"/><Relationship Id="rId136" Type="http://schemas.openxmlformats.org/officeDocument/2006/relationships/image" Target="../media/image137.png"/><Relationship Id="rId157" Type="http://schemas.openxmlformats.org/officeDocument/2006/relationships/image" Target="../media/image158.jpeg"/><Relationship Id="rId178" Type="http://schemas.openxmlformats.org/officeDocument/2006/relationships/image" Target="../media/image179.png"/><Relationship Id="rId301" Type="http://schemas.openxmlformats.org/officeDocument/2006/relationships/image" Target="../media/image299.png"/><Relationship Id="rId322" Type="http://schemas.openxmlformats.org/officeDocument/2006/relationships/image" Target="../media/image320.png"/><Relationship Id="rId61" Type="http://schemas.openxmlformats.org/officeDocument/2006/relationships/image" Target="../media/image62.png"/><Relationship Id="rId82" Type="http://schemas.openxmlformats.org/officeDocument/2006/relationships/image" Target="../media/image83.png"/><Relationship Id="rId199" Type="http://schemas.openxmlformats.org/officeDocument/2006/relationships/image" Target="../media/image200.png"/><Relationship Id="rId203" Type="http://schemas.openxmlformats.org/officeDocument/2006/relationships/image" Target="../media/image204.png"/><Relationship Id="rId19" Type="http://schemas.openxmlformats.org/officeDocument/2006/relationships/image" Target="../media/image20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5.jpeg"/><Relationship Id="rId287" Type="http://schemas.openxmlformats.org/officeDocument/2006/relationships/image" Target="../media/image285.png"/><Relationship Id="rId30" Type="http://schemas.openxmlformats.org/officeDocument/2006/relationships/image" Target="../media/image31.png"/><Relationship Id="rId105" Type="http://schemas.openxmlformats.org/officeDocument/2006/relationships/image" Target="../media/image106.png"/><Relationship Id="rId126" Type="http://schemas.openxmlformats.org/officeDocument/2006/relationships/image" Target="../media/image127.png"/><Relationship Id="rId147" Type="http://schemas.openxmlformats.org/officeDocument/2006/relationships/image" Target="../media/image148.png"/><Relationship Id="rId168" Type="http://schemas.openxmlformats.org/officeDocument/2006/relationships/image" Target="../media/image169.png"/><Relationship Id="rId312" Type="http://schemas.openxmlformats.org/officeDocument/2006/relationships/image" Target="../media/image310.png"/><Relationship Id="rId51" Type="http://schemas.openxmlformats.org/officeDocument/2006/relationships/image" Target="../media/image52.png"/><Relationship Id="rId72" Type="http://schemas.openxmlformats.org/officeDocument/2006/relationships/image" Target="../media/image73.png"/><Relationship Id="rId93" Type="http://schemas.openxmlformats.org/officeDocument/2006/relationships/image" Target="../media/image94.png"/><Relationship Id="rId189" Type="http://schemas.openxmlformats.org/officeDocument/2006/relationships/image" Target="../media/image190.png"/><Relationship Id="rId3" Type="http://schemas.openxmlformats.org/officeDocument/2006/relationships/image" Target="../media/image4.png"/><Relationship Id="rId214" Type="http://schemas.openxmlformats.org/officeDocument/2006/relationships/image" Target="../media/image215.png"/><Relationship Id="rId235" Type="http://schemas.openxmlformats.org/officeDocument/2006/relationships/image" Target="../media/image235.png"/><Relationship Id="rId256" Type="http://schemas.openxmlformats.org/officeDocument/2006/relationships/image" Target="../media/image255.png"/><Relationship Id="rId277" Type="http://schemas.openxmlformats.org/officeDocument/2006/relationships/image" Target="../media/image276.png"/><Relationship Id="rId298" Type="http://schemas.openxmlformats.org/officeDocument/2006/relationships/image" Target="../media/image296.png"/><Relationship Id="rId116" Type="http://schemas.openxmlformats.org/officeDocument/2006/relationships/image" Target="../media/image117.jpeg"/><Relationship Id="rId137" Type="http://schemas.openxmlformats.org/officeDocument/2006/relationships/image" Target="../media/image138.jpeg"/><Relationship Id="rId158" Type="http://schemas.openxmlformats.org/officeDocument/2006/relationships/image" Target="../media/image159.png"/><Relationship Id="rId302" Type="http://schemas.openxmlformats.org/officeDocument/2006/relationships/image" Target="../media/image300.jpeg"/><Relationship Id="rId323" Type="http://schemas.openxmlformats.org/officeDocument/2006/relationships/image" Target="../media/image321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62" Type="http://schemas.openxmlformats.org/officeDocument/2006/relationships/image" Target="../media/image63.png"/><Relationship Id="rId83" Type="http://schemas.openxmlformats.org/officeDocument/2006/relationships/image" Target="../media/image84.png"/><Relationship Id="rId179" Type="http://schemas.openxmlformats.org/officeDocument/2006/relationships/image" Target="../media/image180.png"/><Relationship Id="rId190" Type="http://schemas.openxmlformats.org/officeDocument/2006/relationships/image" Target="../media/image191.png"/><Relationship Id="rId204" Type="http://schemas.openxmlformats.org/officeDocument/2006/relationships/image" Target="../media/image205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6.png"/><Relationship Id="rId288" Type="http://schemas.openxmlformats.org/officeDocument/2006/relationships/image" Target="../media/image286.png"/><Relationship Id="rId106" Type="http://schemas.openxmlformats.org/officeDocument/2006/relationships/image" Target="../media/image107.png"/><Relationship Id="rId127" Type="http://schemas.openxmlformats.org/officeDocument/2006/relationships/image" Target="../media/image128.png"/><Relationship Id="rId313" Type="http://schemas.openxmlformats.org/officeDocument/2006/relationships/image" Target="../media/image311.png"/><Relationship Id="rId10" Type="http://schemas.openxmlformats.org/officeDocument/2006/relationships/image" Target="../media/image11.png"/><Relationship Id="rId31" Type="http://schemas.openxmlformats.org/officeDocument/2006/relationships/image" Target="../media/image32.png"/><Relationship Id="rId52" Type="http://schemas.openxmlformats.org/officeDocument/2006/relationships/image" Target="../media/image53.png"/><Relationship Id="rId73" Type="http://schemas.openxmlformats.org/officeDocument/2006/relationships/image" Target="../media/image74.png"/><Relationship Id="rId94" Type="http://schemas.openxmlformats.org/officeDocument/2006/relationships/image" Target="../media/image95.png"/><Relationship Id="rId148" Type="http://schemas.openxmlformats.org/officeDocument/2006/relationships/image" Target="../media/image149.png"/><Relationship Id="rId169" Type="http://schemas.openxmlformats.org/officeDocument/2006/relationships/image" Target="../media/image170.png"/><Relationship Id="rId4" Type="http://schemas.openxmlformats.org/officeDocument/2006/relationships/image" Target="../media/image5.png"/><Relationship Id="rId180" Type="http://schemas.openxmlformats.org/officeDocument/2006/relationships/image" Target="../media/image181.png"/><Relationship Id="rId215" Type="http://schemas.openxmlformats.org/officeDocument/2006/relationships/image" Target="../media/image216.png"/><Relationship Id="rId236" Type="http://schemas.openxmlformats.org/officeDocument/2006/relationships/image" Target="../media/image236.png"/><Relationship Id="rId257" Type="http://schemas.openxmlformats.org/officeDocument/2006/relationships/image" Target="../media/image256.png"/><Relationship Id="rId278" Type="http://schemas.openxmlformats.org/officeDocument/2006/relationships/image" Target="../media/image277.png"/><Relationship Id="rId303" Type="http://schemas.openxmlformats.org/officeDocument/2006/relationships/image" Target="../media/image301.jpeg"/><Relationship Id="rId42" Type="http://schemas.openxmlformats.org/officeDocument/2006/relationships/image" Target="../media/image43.png"/><Relationship Id="rId84" Type="http://schemas.openxmlformats.org/officeDocument/2006/relationships/image" Target="../media/image85.png"/><Relationship Id="rId138" Type="http://schemas.openxmlformats.org/officeDocument/2006/relationships/image" Target="../media/image139.png"/><Relationship Id="rId191" Type="http://schemas.openxmlformats.org/officeDocument/2006/relationships/image" Target="../media/image192.png"/><Relationship Id="rId205" Type="http://schemas.openxmlformats.org/officeDocument/2006/relationships/image" Target="../media/image206.png"/><Relationship Id="rId247" Type="http://schemas.openxmlformats.org/officeDocument/2006/relationships/image" Target="../media/image247.png"/><Relationship Id="rId107" Type="http://schemas.openxmlformats.org/officeDocument/2006/relationships/image" Target="../media/image108.png"/><Relationship Id="rId289" Type="http://schemas.openxmlformats.org/officeDocument/2006/relationships/image" Target="../media/image287.png"/><Relationship Id="rId11" Type="http://schemas.openxmlformats.org/officeDocument/2006/relationships/image" Target="../media/image12.png"/><Relationship Id="rId53" Type="http://schemas.openxmlformats.org/officeDocument/2006/relationships/image" Target="../media/image54.png"/><Relationship Id="rId149" Type="http://schemas.openxmlformats.org/officeDocument/2006/relationships/image" Target="../media/image150.png"/><Relationship Id="rId314" Type="http://schemas.openxmlformats.org/officeDocument/2006/relationships/image" Target="../media/image312.png"/><Relationship Id="rId95" Type="http://schemas.openxmlformats.org/officeDocument/2006/relationships/image" Target="../media/image96.png"/><Relationship Id="rId160" Type="http://schemas.openxmlformats.org/officeDocument/2006/relationships/image" Target="../media/image161.png"/><Relationship Id="rId216" Type="http://schemas.openxmlformats.org/officeDocument/2006/relationships/image" Target="../media/image217.png"/><Relationship Id="rId258" Type="http://schemas.openxmlformats.org/officeDocument/2006/relationships/image" Target="../media/image257.png"/><Relationship Id="rId22" Type="http://schemas.openxmlformats.org/officeDocument/2006/relationships/image" Target="../media/image23.png"/><Relationship Id="rId64" Type="http://schemas.openxmlformats.org/officeDocument/2006/relationships/image" Target="../media/image65.png"/><Relationship Id="rId118" Type="http://schemas.openxmlformats.org/officeDocument/2006/relationships/image" Target="../media/image119.jpeg"/><Relationship Id="rId171" Type="http://schemas.openxmlformats.org/officeDocument/2006/relationships/image" Target="../media/image172.png"/><Relationship Id="rId227" Type="http://schemas.openxmlformats.org/officeDocument/2006/relationships/image" Target="../media/image227.png"/><Relationship Id="rId269" Type="http://schemas.openxmlformats.org/officeDocument/2006/relationships/image" Target="../media/image268.png"/><Relationship Id="rId33" Type="http://schemas.openxmlformats.org/officeDocument/2006/relationships/image" Target="../media/image34.jpeg"/><Relationship Id="rId129" Type="http://schemas.openxmlformats.org/officeDocument/2006/relationships/image" Target="../media/image130.png"/><Relationship Id="rId280" Type="http://schemas.microsoft.com/office/2007/relationships/hdphoto" Target="../media/hdphoto3.wdp"/><Relationship Id="rId75" Type="http://schemas.openxmlformats.org/officeDocument/2006/relationships/image" Target="../media/image76.png"/><Relationship Id="rId140" Type="http://schemas.openxmlformats.org/officeDocument/2006/relationships/image" Target="../media/image141.png"/><Relationship Id="rId182" Type="http://schemas.openxmlformats.org/officeDocument/2006/relationships/image" Target="../media/image183.png"/><Relationship Id="rId6" Type="http://schemas.openxmlformats.org/officeDocument/2006/relationships/image" Target="../media/image7.png"/><Relationship Id="rId238" Type="http://schemas.openxmlformats.org/officeDocument/2006/relationships/image" Target="../media/image238.png"/><Relationship Id="rId291" Type="http://schemas.openxmlformats.org/officeDocument/2006/relationships/image" Target="../media/image289.png"/><Relationship Id="rId305" Type="http://schemas.openxmlformats.org/officeDocument/2006/relationships/image" Target="../media/image303.png"/><Relationship Id="rId44" Type="http://schemas.openxmlformats.org/officeDocument/2006/relationships/image" Target="../media/image45.png"/><Relationship Id="rId86" Type="http://schemas.openxmlformats.org/officeDocument/2006/relationships/image" Target="../media/image87.png"/><Relationship Id="rId151" Type="http://schemas.openxmlformats.org/officeDocument/2006/relationships/image" Target="../media/image152.png"/><Relationship Id="rId193" Type="http://schemas.openxmlformats.org/officeDocument/2006/relationships/image" Target="../media/image194.png"/><Relationship Id="rId207" Type="http://schemas.openxmlformats.org/officeDocument/2006/relationships/image" Target="../media/image208.jpeg"/><Relationship Id="rId249" Type="http://schemas.openxmlformats.org/officeDocument/2006/relationships/image" Target="../media/image249.png"/><Relationship Id="rId13" Type="http://schemas.openxmlformats.org/officeDocument/2006/relationships/image" Target="../media/image14.png"/><Relationship Id="rId109" Type="http://schemas.openxmlformats.org/officeDocument/2006/relationships/image" Target="../media/image110.png"/><Relationship Id="rId260" Type="http://schemas.openxmlformats.org/officeDocument/2006/relationships/image" Target="../media/image259.png"/><Relationship Id="rId316" Type="http://schemas.openxmlformats.org/officeDocument/2006/relationships/image" Target="../media/image314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59.png"/><Relationship Id="rId18" Type="http://schemas.openxmlformats.org/officeDocument/2006/relationships/image" Target="../media/image269.png"/><Relationship Id="rId26" Type="http://schemas.openxmlformats.org/officeDocument/2006/relationships/image" Target="../media/image282.png"/><Relationship Id="rId39" Type="http://schemas.openxmlformats.org/officeDocument/2006/relationships/image" Target="../media/image297.png"/><Relationship Id="rId21" Type="http://schemas.openxmlformats.org/officeDocument/2006/relationships/image" Target="../media/image273.jpeg"/><Relationship Id="rId34" Type="http://schemas.openxmlformats.org/officeDocument/2006/relationships/image" Target="../media/image292.png"/><Relationship Id="rId42" Type="http://schemas.openxmlformats.org/officeDocument/2006/relationships/image" Target="../media/image303.png"/><Relationship Id="rId47" Type="http://schemas.openxmlformats.org/officeDocument/2006/relationships/image" Target="../media/image308.png"/><Relationship Id="rId50" Type="http://schemas.openxmlformats.org/officeDocument/2006/relationships/image" Target="../media/image311.png"/><Relationship Id="rId55" Type="http://schemas.openxmlformats.org/officeDocument/2006/relationships/image" Target="../media/image327.png"/><Relationship Id="rId7" Type="http://schemas.microsoft.com/office/2007/relationships/hdphoto" Target="../media/hdphoto2.wdp"/><Relationship Id="rId2" Type="http://schemas.openxmlformats.org/officeDocument/2006/relationships/image" Target="../media/image247.png"/><Relationship Id="rId16" Type="http://schemas.openxmlformats.org/officeDocument/2006/relationships/image" Target="../media/image267.png"/><Relationship Id="rId29" Type="http://schemas.openxmlformats.org/officeDocument/2006/relationships/image" Target="../media/image285.png"/><Relationship Id="rId11" Type="http://schemas.openxmlformats.org/officeDocument/2006/relationships/image" Target="../media/image257.png"/><Relationship Id="rId24" Type="http://schemas.openxmlformats.org/officeDocument/2006/relationships/image" Target="../media/image280.png"/><Relationship Id="rId32" Type="http://schemas.openxmlformats.org/officeDocument/2006/relationships/image" Target="../media/image288.png"/><Relationship Id="rId37" Type="http://schemas.openxmlformats.org/officeDocument/2006/relationships/image" Target="../media/image295.png"/><Relationship Id="rId40" Type="http://schemas.openxmlformats.org/officeDocument/2006/relationships/image" Target="../media/image300.jpeg"/><Relationship Id="rId45" Type="http://schemas.openxmlformats.org/officeDocument/2006/relationships/image" Target="../media/image306.png"/><Relationship Id="rId53" Type="http://schemas.openxmlformats.org/officeDocument/2006/relationships/image" Target="../media/image314.png"/><Relationship Id="rId58" Type="http://schemas.openxmlformats.org/officeDocument/2006/relationships/image" Target="../media/image319.png"/><Relationship Id="rId5" Type="http://schemas.openxmlformats.org/officeDocument/2006/relationships/image" Target="../media/image252.png"/><Relationship Id="rId19" Type="http://schemas.openxmlformats.org/officeDocument/2006/relationships/image" Target="../media/image270.png"/><Relationship Id="rId4" Type="http://schemas.openxmlformats.org/officeDocument/2006/relationships/image" Target="../media/image251.png"/><Relationship Id="rId9" Type="http://schemas.openxmlformats.org/officeDocument/2006/relationships/image" Target="../media/image255.png"/><Relationship Id="rId14" Type="http://schemas.openxmlformats.org/officeDocument/2006/relationships/image" Target="../media/image260.png"/><Relationship Id="rId22" Type="http://schemas.openxmlformats.org/officeDocument/2006/relationships/image" Target="../media/image278.png"/><Relationship Id="rId27" Type="http://schemas.openxmlformats.org/officeDocument/2006/relationships/image" Target="../media/image283.png"/><Relationship Id="rId30" Type="http://schemas.openxmlformats.org/officeDocument/2006/relationships/image" Target="../media/image286.png"/><Relationship Id="rId35" Type="http://schemas.openxmlformats.org/officeDocument/2006/relationships/image" Target="../media/image293.png"/><Relationship Id="rId43" Type="http://schemas.openxmlformats.org/officeDocument/2006/relationships/image" Target="../media/image324.png"/><Relationship Id="rId48" Type="http://schemas.openxmlformats.org/officeDocument/2006/relationships/image" Target="../media/image309.png"/><Relationship Id="rId56" Type="http://schemas.openxmlformats.org/officeDocument/2006/relationships/image" Target="../media/image328.jpeg"/><Relationship Id="rId8" Type="http://schemas.openxmlformats.org/officeDocument/2006/relationships/image" Target="../media/image254.png"/><Relationship Id="rId51" Type="http://schemas.openxmlformats.org/officeDocument/2006/relationships/image" Target="../media/image312.png"/><Relationship Id="rId3" Type="http://schemas.openxmlformats.org/officeDocument/2006/relationships/image" Target="../media/image249.png"/><Relationship Id="rId12" Type="http://schemas.openxmlformats.org/officeDocument/2006/relationships/image" Target="../media/image258.png"/><Relationship Id="rId17" Type="http://schemas.openxmlformats.org/officeDocument/2006/relationships/image" Target="../media/image268.png"/><Relationship Id="rId25" Type="http://schemas.openxmlformats.org/officeDocument/2006/relationships/image" Target="../media/image281.png"/><Relationship Id="rId33" Type="http://schemas.openxmlformats.org/officeDocument/2006/relationships/image" Target="../media/image289.png"/><Relationship Id="rId38" Type="http://schemas.openxmlformats.org/officeDocument/2006/relationships/image" Target="../media/image296.png"/><Relationship Id="rId46" Type="http://schemas.openxmlformats.org/officeDocument/2006/relationships/image" Target="../media/image307.png"/><Relationship Id="rId59" Type="http://schemas.openxmlformats.org/officeDocument/2006/relationships/image" Target="../media/image320.png"/><Relationship Id="rId20" Type="http://schemas.openxmlformats.org/officeDocument/2006/relationships/image" Target="../media/image272.jpeg"/><Relationship Id="rId41" Type="http://schemas.openxmlformats.org/officeDocument/2006/relationships/image" Target="../media/image323.jpeg"/><Relationship Id="rId54" Type="http://schemas.openxmlformats.org/officeDocument/2006/relationships/image" Target="../media/image326.png"/><Relationship Id="rId1" Type="http://schemas.openxmlformats.org/officeDocument/2006/relationships/image" Target="../media/image246.png"/><Relationship Id="rId6" Type="http://schemas.openxmlformats.org/officeDocument/2006/relationships/image" Target="../media/image253.png"/><Relationship Id="rId15" Type="http://schemas.openxmlformats.org/officeDocument/2006/relationships/image" Target="../media/image261.png"/><Relationship Id="rId23" Type="http://schemas.microsoft.com/office/2007/relationships/hdphoto" Target="../media/hdphoto3.wdp"/><Relationship Id="rId28" Type="http://schemas.openxmlformats.org/officeDocument/2006/relationships/image" Target="../media/image284.png"/><Relationship Id="rId36" Type="http://schemas.openxmlformats.org/officeDocument/2006/relationships/image" Target="../media/image294.png"/><Relationship Id="rId49" Type="http://schemas.openxmlformats.org/officeDocument/2006/relationships/image" Target="../media/image310.png"/><Relationship Id="rId57" Type="http://schemas.openxmlformats.org/officeDocument/2006/relationships/image" Target="../media/image318.png"/><Relationship Id="rId10" Type="http://schemas.openxmlformats.org/officeDocument/2006/relationships/image" Target="../media/image256.png"/><Relationship Id="rId31" Type="http://schemas.openxmlformats.org/officeDocument/2006/relationships/image" Target="../media/image287.png"/><Relationship Id="rId44" Type="http://schemas.openxmlformats.org/officeDocument/2006/relationships/image" Target="../media/image325.png"/><Relationship Id="rId52" Type="http://schemas.openxmlformats.org/officeDocument/2006/relationships/image" Target="../media/image313.png"/><Relationship Id="rId60" Type="http://schemas.openxmlformats.org/officeDocument/2006/relationships/image" Target="../media/image3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428025</xdr:colOff>
      <xdr:row>96</xdr:row>
      <xdr:rowOff>94211</xdr:rowOff>
    </xdr:from>
    <xdr:to>
      <xdr:col>5</xdr:col>
      <xdr:colOff>701040</xdr:colOff>
      <xdr:row>96</xdr:row>
      <xdr:rowOff>754380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6143025" y="45593231"/>
          <a:ext cx="273015" cy="660169"/>
        </a:xfrm>
        <a:prstGeom prst="rect">
          <a:avLst/>
        </a:prstGeom>
        <a:blipFill dpi="0" rotWithShape="1"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437111</xdr:colOff>
      <xdr:row>97</xdr:row>
      <xdr:rowOff>103909</xdr:rowOff>
    </xdr:from>
    <xdr:to>
      <xdr:col>5</xdr:col>
      <xdr:colOff>693420</xdr:colOff>
      <xdr:row>97</xdr:row>
      <xdr:rowOff>769620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6152111" y="46486849"/>
          <a:ext cx="256309" cy="665711"/>
        </a:xfrm>
        <a:prstGeom prst="rect">
          <a:avLst/>
        </a:prstGeom>
        <a:blipFill dpi="0" rotWithShape="1"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446741</xdr:colOff>
      <xdr:row>98</xdr:row>
      <xdr:rowOff>97675</xdr:rowOff>
    </xdr:from>
    <xdr:to>
      <xdr:col>5</xdr:col>
      <xdr:colOff>701040</xdr:colOff>
      <xdr:row>98</xdr:row>
      <xdr:rowOff>754380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6161741" y="47364535"/>
          <a:ext cx="254299" cy="656705"/>
        </a:xfrm>
        <a:prstGeom prst="rect">
          <a:avLst/>
        </a:prstGeom>
        <a:blipFill dpi="0" rotWithShape="1"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444663</xdr:colOff>
      <xdr:row>99</xdr:row>
      <xdr:rowOff>146511</xdr:rowOff>
    </xdr:from>
    <xdr:to>
      <xdr:col>5</xdr:col>
      <xdr:colOff>716281</xdr:colOff>
      <xdr:row>99</xdr:row>
      <xdr:rowOff>792480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6159663" y="48297291"/>
          <a:ext cx="271618" cy="645969"/>
        </a:xfrm>
        <a:prstGeom prst="rect">
          <a:avLst/>
        </a:prstGeom>
        <a:blipFill dpi="0" rotWithShape="1"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131618</xdr:colOff>
      <xdr:row>100</xdr:row>
      <xdr:rowOff>99405</xdr:rowOff>
    </xdr:from>
    <xdr:to>
      <xdr:col>5</xdr:col>
      <xdr:colOff>996142</xdr:colOff>
      <xdr:row>100</xdr:row>
      <xdr:rowOff>674716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5846618" y="49134105"/>
          <a:ext cx="864524" cy="575311"/>
        </a:xfrm>
        <a:prstGeom prst="rect">
          <a:avLst/>
        </a:prstGeom>
        <a:blipFill dpi="0" rotWithShape="1"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148936</xdr:colOff>
      <xdr:row>101</xdr:row>
      <xdr:rowOff>145125</xdr:rowOff>
    </xdr:from>
    <xdr:to>
      <xdr:col>5</xdr:col>
      <xdr:colOff>1013460</xdr:colOff>
      <xdr:row>101</xdr:row>
      <xdr:rowOff>720436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5863936" y="50063745"/>
          <a:ext cx="864524" cy="575311"/>
        </a:xfrm>
        <a:prstGeom prst="rect">
          <a:avLst/>
        </a:prstGeom>
        <a:blipFill dpi="0" rotWithShape="1"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123998</xdr:colOff>
      <xdr:row>102</xdr:row>
      <xdr:rowOff>160365</xdr:rowOff>
    </xdr:from>
    <xdr:to>
      <xdr:col>5</xdr:col>
      <xdr:colOff>988522</xdr:colOff>
      <xdr:row>102</xdr:row>
      <xdr:rowOff>735676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5838998" y="50962905"/>
          <a:ext cx="864524" cy="575311"/>
        </a:xfrm>
        <a:prstGeom prst="rect">
          <a:avLst/>
        </a:prstGeom>
        <a:blipFill dpi="0" rotWithShape="1">
          <a:blip xmlns:r="http://schemas.openxmlformats.org/officeDocument/2006/relationships" r:embed="rId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148936</xdr:colOff>
      <xdr:row>103</xdr:row>
      <xdr:rowOff>148589</xdr:rowOff>
    </xdr:from>
    <xdr:to>
      <xdr:col>5</xdr:col>
      <xdr:colOff>1013460</xdr:colOff>
      <xdr:row>103</xdr:row>
      <xdr:rowOff>723900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5863936" y="51835049"/>
          <a:ext cx="864524" cy="575311"/>
        </a:xfrm>
        <a:prstGeom prst="rect">
          <a:avLst/>
        </a:prstGeom>
        <a:blipFill dpi="0" rotWithShape="1">
          <a:blip xmlns:r="http://schemas.openxmlformats.org/officeDocument/2006/relationships" r:embed="rId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108758</xdr:colOff>
      <xdr:row>112</xdr:row>
      <xdr:rowOff>99753</xdr:rowOff>
    </xdr:from>
    <xdr:to>
      <xdr:col>5</xdr:col>
      <xdr:colOff>955315</xdr:colOff>
      <xdr:row>112</xdr:row>
      <xdr:rowOff>743775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5823758" y="62393253"/>
          <a:ext cx="846557" cy="644022"/>
        </a:xfrm>
        <a:prstGeom prst="rect">
          <a:avLst/>
        </a:prstGeom>
        <a:blipFill dpi="0" rotWithShape="1">
          <a:blip xmlns:r="http://schemas.openxmlformats.org/officeDocument/2006/relationships" r:embed="rId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120206</xdr:colOff>
      <xdr:row>113</xdr:row>
      <xdr:rowOff>122265</xdr:rowOff>
    </xdr:from>
    <xdr:to>
      <xdr:col>5</xdr:col>
      <xdr:colOff>975360</xdr:colOff>
      <xdr:row>113</xdr:row>
      <xdr:rowOff>746760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5835206" y="63299685"/>
          <a:ext cx="855154" cy="624495"/>
        </a:xfrm>
        <a:prstGeom prst="rect">
          <a:avLst/>
        </a:prstGeom>
        <a:blipFill dpi="0" rotWithShape="1">
          <a:blip xmlns:r="http://schemas.openxmlformats.org/officeDocument/2006/relationships" r:embed="rId1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234315</xdr:colOff>
      <xdr:row>114</xdr:row>
      <xdr:rowOff>162097</xdr:rowOff>
    </xdr:from>
    <xdr:to>
      <xdr:col>5</xdr:col>
      <xdr:colOff>922020</xdr:colOff>
      <xdr:row>114</xdr:row>
      <xdr:rowOff>792480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5949315" y="64223437"/>
          <a:ext cx="687705" cy="630383"/>
        </a:xfrm>
        <a:prstGeom prst="rect">
          <a:avLst/>
        </a:prstGeom>
        <a:blipFill dpi="0" rotWithShape="1">
          <a:blip xmlns:r="http://schemas.openxmlformats.org/officeDocument/2006/relationships" r:embed="rId1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74813</xdr:colOff>
      <xdr:row>116</xdr:row>
      <xdr:rowOff>202520</xdr:rowOff>
    </xdr:from>
    <xdr:to>
      <xdr:col>5</xdr:col>
      <xdr:colOff>1015620</xdr:colOff>
      <xdr:row>116</xdr:row>
      <xdr:rowOff>1017290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5789813" y="66915620"/>
          <a:ext cx="940807" cy="825161"/>
        </a:xfrm>
        <a:prstGeom prst="rect">
          <a:avLst/>
        </a:prstGeom>
        <a:blipFill dpi="0" rotWithShape="1">
          <a:blip xmlns:r="http://schemas.openxmlformats.org/officeDocument/2006/relationships" r:embed="rId1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201066</xdr:colOff>
      <xdr:row>117</xdr:row>
      <xdr:rowOff>99730</xdr:rowOff>
    </xdr:from>
    <xdr:to>
      <xdr:col>5</xdr:col>
      <xdr:colOff>968189</xdr:colOff>
      <xdr:row>117</xdr:row>
      <xdr:rowOff>762000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5920548" y="68339071"/>
          <a:ext cx="767123" cy="662270"/>
        </a:xfrm>
        <a:prstGeom prst="rect">
          <a:avLst/>
        </a:prstGeom>
        <a:blipFill dpi="0" rotWithShape="1">
          <a:blip xmlns:r="http://schemas.openxmlformats.org/officeDocument/2006/relationships" r:embed="rId1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202113</xdr:colOff>
      <xdr:row>118</xdr:row>
      <xdr:rowOff>104213</xdr:rowOff>
    </xdr:from>
    <xdr:to>
      <xdr:col>5</xdr:col>
      <xdr:colOff>959224</xdr:colOff>
      <xdr:row>118</xdr:row>
      <xdr:rowOff>770964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5921595" y="69231060"/>
          <a:ext cx="757111" cy="666751"/>
        </a:xfrm>
        <a:prstGeom prst="rect">
          <a:avLst/>
        </a:prstGeom>
        <a:blipFill dpi="0" rotWithShape="1">
          <a:blip xmlns:r="http://schemas.openxmlformats.org/officeDocument/2006/relationships" r:embed="rId1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216754</xdr:colOff>
      <xdr:row>119</xdr:row>
      <xdr:rowOff>134471</xdr:rowOff>
    </xdr:from>
    <xdr:to>
      <xdr:col>5</xdr:col>
      <xdr:colOff>869577</xdr:colOff>
      <xdr:row>119</xdr:row>
      <xdr:rowOff>762001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5936236" y="70148824"/>
          <a:ext cx="652823" cy="627530"/>
        </a:xfrm>
        <a:prstGeom prst="rect">
          <a:avLst/>
        </a:prstGeom>
        <a:blipFill dpi="0" rotWithShape="1">
          <a:blip xmlns:r="http://schemas.openxmlformats.org/officeDocument/2006/relationships" r:embed="rId1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174172</xdr:colOff>
      <xdr:row>120</xdr:row>
      <xdr:rowOff>78441</xdr:rowOff>
    </xdr:from>
    <xdr:to>
      <xdr:col>5</xdr:col>
      <xdr:colOff>932330</xdr:colOff>
      <xdr:row>120</xdr:row>
      <xdr:rowOff>788894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5893654" y="70980300"/>
          <a:ext cx="758158" cy="710453"/>
        </a:xfrm>
        <a:prstGeom prst="rect">
          <a:avLst/>
        </a:prstGeom>
        <a:blipFill dpi="0" rotWithShape="1">
          <a:blip xmlns:r="http://schemas.openxmlformats.org/officeDocument/2006/relationships" r:embed="rId1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123263</xdr:colOff>
      <xdr:row>122</xdr:row>
      <xdr:rowOff>90767</xdr:rowOff>
    </xdr:from>
    <xdr:to>
      <xdr:col>5</xdr:col>
      <xdr:colOff>985323</xdr:colOff>
      <xdr:row>122</xdr:row>
      <xdr:rowOff>810767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4717675" y="77456179"/>
          <a:ext cx="862060" cy="720000"/>
        </a:xfrm>
        <a:prstGeom prst="rect">
          <a:avLst/>
        </a:prstGeom>
        <a:blipFill dpi="0" rotWithShape="1">
          <a:blip xmlns:r="http://schemas.openxmlformats.org/officeDocument/2006/relationships" r:embed="rId1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123262</xdr:colOff>
      <xdr:row>123</xdr:row>
      <xdr:rowOff>75078</xdr:rowOff>
    </xdr:from>
    <xdr:to>
      <xdr:col>5</xdr:col>
      <xdr:colOff>1018940</xdr:colOff>
      <xdr:row>123</xdr:row>
      <xdr:rowOff>813547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5842744" y="74903478"/>
          <a:ext cx="895678" cy="738469"/>
        </a:xfrm>
        <a:prstGeom prst="rect">
          <a:avLst/>
        </a:prstGeom>
        <a:blipFill dpi="0" rotWithShape="1">
          <a:blip xmlns:r="http://schemas.openxmlformats.org/officeDocument/2006/relationships" r:embed="rId1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110836</xdr:colOff>
      <xdr:row>124</xdr:row>
      <xdr:rowOff>57149</xdr:rowOff>
    </xdr:from>
    <xdr:to>
      <xdr:col>5</xdr:col>
      <xdr:colOff>983673</xdr:colOff>
      <xdr:row>124</xdr:row>
      <xdr:rowOff>829235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5721927" y="78266058"/>
          <a:ext cx="872837" cy="772086"/>
        </a:xfrm>
        <a:prstGeom prst="rect">
          <a:avLst/>
        </a:prstGeom>
        <a:blipFill dpi="0" rotWithShape="1">
          <a:blip xmlns:r="http://schemas.openxmlformats.org/officeDocument/2006/relationships" r:embed="rId1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233053</xdr:colOff>
      <xdr:row>125</xdr:row>
      <xdr:rowOff>167244</xdr:rowOff>
    </xdr:from>
    <xdr:to>
      <xdr:col>5</xdr:col>
      <xdr:colOff>914401</xdr:colOff>
      <xdr:row>125</xdr:row>
      <xdr:rowOff>789710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5844144" y="79262844"/>
          <a:ext cx="681348" cy="622466"/>
        </a:xfrm>
        <a:prstGeom prst="rect">
          <a:avLst/>
        </a:prstGeom>
        <a:blipFill dpi="0" rotWithShape="1">
          <a:blip xmlns:r="http://schemas.openxmlformats.org/officeDocument/2006/relationships" r:embed="rId2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313765</xdr:colOff>
      <xdr:row>126</xdr:row>
      <xdr:rowOff>57149</xdr:rowOff>
    </xdr:from>
    <xdr:to>
      <xdr:col>5</xdr:col>
      <xdr:colOff>896471</xdr:colOff>
      <xdr:row>126</xdr:row>
      <xdr:rowOff>777149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6033247" y="77548067"/>
          <a:ext cx="582706" cy="720000"/>
        </a:xfrm>
        <a:prstGeom prst="rect">
          <a:avLst/>
        </a:prstGeom>
        <a:blipFill dpi="0" rotWithShape="1">
          <a:blip xmlns:r="http://schemas.openxmlformats.org/officeDocument/2006/relationships" r:embed="rId2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304800</xdr:colOff>
      <xdr:row>127</xdr:row>
      <xdr:rowOff>57149</xdr:rowOff>
    </xdr:from>
    <xdr:to>
      <xdr:col>5</xdr:col>
      <xdr:colOff>887506</xdr:colOff>
      <xdr:row>127</xdr:row>
      <xdr:rowOff>777149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6024282" y="78435573"/>
          <a:ext cx="582706" cy="720000"/>
        </a:xfrm>
        <a:prstGeom prst="rect">
          <a:avLst/>
        </a:prstGeom>
        <a:blipFill dpi="0" rotWithShape="1">
          <a:blip xmlns:r="http://schemas.openxmlformats.org/officeDocument/2006/relationships" r:embed="rId2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107372</xdr:colOff>
      <xdr:row>69</xdr:row>
      <xdr:rowOff>97327</xdr:rowOff>
    </xdr:from>
    <xdr:to>
      <xdr:col>5</xdr:col>
      <xdr:colOff>990598</xdr:colOff>
      <xdr:row>69</xdr:row>
      <xdr:rowOff>817327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5822372" y="21730507"/>
          <a:ext cx="883226" cy="720000"/>
        </a:xfrm>
        <a:prstGeom prst="rect">
          <a:avLst/>
        </a:prstGeom>
        <a:blipFill dpi="0" rotWithShape="1">
          <a:blip xmlns:r="http://schemas.openxmlformats.org/officeDocument/2006/relationships" r:embed="rId2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90054</xdr:colOff>
      <xdr:row>70</xdr:row>
      <xdr:rowOff>80009</xdr:rowOff>
    </xdr:from>
    <xdr:to>
      <xdr:col>5</xdr:col>
      <xdr:colOff>973280</xdr:colOff>
      <xdr:row>70</xdr:row>
      <xdr:rowOff>800009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5805054" y="22597109"/>
          <a:ext cx="883226" cy="720000"/>
        </a:xfrm>
        <a:prstGeom prst="rect">
          <a:avLst/>
        </a:prstGeom>
        <a:blipFill dpi="0" rotWithShape="1">
          <a:blip xmlns:r="http://schemas.openxmlformats.org/officeDocument/2006/relationships" r:embed="rId2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90054</xdr:colOff>
      <xdr:row>71</xdr:row>
      <xdr:rowOff>80009</xdr:rowOff>
    </xdr:from>
    <xdr:to>
      <xdr:col>5</xdr:col>
      <xdr:colOff>973280</xdr:colOff>
      <xdr:row>71</xdr:row>
      <xdr:rowOff>800009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5805054" y="23481029"/>
          <a:ext cx="883226" cy="720000"/>
        </a:xfrm>
        <a:prstGeom prst="rect">
          <a:avLst/>
        </a:prstGeom>
        <a:blipFill dpi="0" rotWithShape="1">
          <a:blip xmlns:r="http://schemas.openxmlformats.org/officeDocument/2006/relationships" r:embed="rId2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90054</xdr:colOff>
      <xdr:row>72</xdr:row>
      <xdr:rowOff>80009</xdr:rowOff>
    </xdr:from>
    <xdr:to>
      <xdr:col>5</xdr:col>
      <xdr:colOff>973280</xdr:colOff>
      <xdr:row>72</xdr:row>
      <xdr:rowOff>800009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5805054" y="24364949"/>
          <a:ext cx="883226" cy="720000"/>
        </a:xfrm>
        <a:prstGeom prst="rect">
          <a:avLst/>
        </a:prstGeom>
        <a:blipFill dpi="0" rotWithShape="1">
          <a:blip xmlns:r="http://schemas.openxmlformats.org/officeDocument/2006/relationships" r:embed="rId2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90054</xdr:colOff>
      <xdr:row>73</xdr:row>
      <xdr:rowOff>80009</xdr:rowOff>
    </xdr:from>
    <xdr:to>
      <xdr:col>5</xdr:col>
      <xdr:colOff>973280</xdr:colOff>
      <xdr:row>73</xdr:row>
      <xdr:rowOff>800009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5805054" y="25248869"/>
          <a:ext cx="883226" cy="720000"/>
        </a:xfrm>
        <a:prstGeom prst="rect">
          <a:avLst/>
        </a:prstGeom>
        <a:blipFill dpi="0" rotWithShape="1">
          <a:blip xmlns:r="http://schemas.openxmlformats.org/officeDocument/2006/relationships" r:embed="rId2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90054</xdr:colOff>
      <xdr:row>74</xdr:row>
      <xdr:rowOff>80009</xdr:rowOff>
    </xdr:from>
    <xdr:to>
      <xdr:col>5</xdr:col>
      <xdr:colOff>973280</xdr:colOff>
      <xdr:row>74</xdr:row>
      <xdr:rowOff>800009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5805054" y="26132789"/>
          <a:ext cx="883226" cy="720000"/>
        </a:xfrm>
        <a:prstGeom prst="rect">
          <a:avLst/>
        </a:prstGeom>
        <a:blipFill dpi="0" rotWithShape="1">
          <a:blip xmlns:r="http://schemas.openxmlformats.org/officeDocument/2006/relationships" r:embed="rId2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90054</xdr:colOff>
      <xdr:row>75</xdr:row>
      <xdr:rowOff>80009</xdr:rowOff>
    </xdr:from>
    <xdr:to>
      <xdr:col>5</xdr:col>
      <xdr:colOff>973280</xdr:colOff>
      <xdr:row>75</xdr:row>
      <xdr:rowOff>800009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5805054" y="27016709"/>
          <a:ext cx="883226" cy="720000"/>
        </a:xfrm>
        <a:prstGeom prst="rect">
          <a:avLst/>
        </a:prstGeom>
        <a:blipFill dpi="0" rotWithShape="1">
          <a:blip xmlns:r="http://schemas.openxmlformats.org/officeDocument/2006/relationships" r:embed="rId2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107372</xdr:colOff>
      <xdr:row>76</xdr:row>
      <xdr:rowOff>80009</xdr:rowOff>
    </xdr:from>
    <xdr:to>
      <xdr:col>5</xdr:col>
      <xdr:colOff>973281</xdr:colOff>
      <xdr:row>76</xdr:row>
      <xdr:rowOff>800009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5822372" y="27900629"/>
          <a:ext cx="865909" cy="720000"/>
        </a:xfrm>
        <a:prstGeom prst="rect">
          <a:avLst/>
        </a:prstGeom>
        <a:blipFill dpi="0" rotWithShape="1">
          <a:blip xmlns:r="http://schemas.openxmlformats.org/officeDocument/2006/relationships" r:embed="rId3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107372</xdr:colOff>
      <xdr:row>77</xdr:row>
      <xdr:rowOff>80009</xdr:rowOff>
    </xdr:from>
    <xdr:to>
      <xdr:col>5</xdr:col>
      <xdr:colOff>973281</xdr:colOff>
      <xdr:row>77</xdr:row>
      <xdr:rowOff>800009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5822372" y="28784549"/>
          <a:ext cx="865909" cy="720000"/>
        </a:xfrm>
        <a:prstGeom prst="rect">
          <a:avLst/>
        </a:prstGeom>
        <a:blipFill dpi="0" rotWithShape="1">
          <a:blip xmlns:r="http://schemas.openxmlformats.org/officeDocument/2006/relationships" r:embed="rId3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107372</xdr:colOff>
      <xdr:row>78</xdr:row>
      <xdr:rowOff>80009</xdr:rowOff>
    </xdr:from>
    <xdr:to>
      <xdr:col>5</xdr:col>
      <xdr:colOff>973281</xdr:colOff>
      <xdr:row>78</xdr:row>
      <xdr:rowOff>800009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5822372" y="29668469"/>
          <a:ext cx="865909" cy="720000"/>
        </a:xfrm>
        <a:prstGeom prst="rect">
          <a:avLst/>
        </a:prstGeom>
        <a:blipFill dpi="0" rotWithShape="1">
          <a:blip xmlns:r="http://schemas.openxmlformats.org/officeDocument/2006/relationships" r:embed="rId3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320040</xdr:colOff>
      <xdr:row>79</xdr:row>
      <xdr:rowOff>88322</xdr:rowOff>
    </xdr:from>
    <xdr:to>
      <xdr:col>5</xdr:col>
      <xdr:colOff>739140</xdr:colOff>
      <xdr:row>79</xdr:row>
      <xdr:rowOff>808322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6035040" y="30560702"/>
          <a:ext cx="419100" cy="720000"/>
        </a:xfrm>
        <a:prstGeom prst="rect">
          <a:avLst/>
        </a:prstGeom>
        <a:blipFill dpi="0" rotWithShape="1">
          <a:blip xmlns:r="http://schemas.openxmlformats.org/officeDocument/2006/relationships" r:embed="rId3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335279</xdr:colOff>
      <xdr:row>80</xdr:row>
      <xdr:rowOff>105640</xdr:rowOff>
    </xdr:from>
    <xdr:to>
      <xdr:col>5</xdr:col>
      <xdr:colOff>716280</xdr:colOff>
      <xdr:row>80</xdr:row>
      <xdr:rowOff>825640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6050279" y="31461940"/>
          <a:ext cx="381001" cy="720000"/>
        </a:xfrm>
        <a:prstGeom prst="rect">
          <a:avLst/>
        </a:prstGeom>
        <a:blipFill dpi="0" rotWithShape="1">
          <a:blip xmlns:r="http://schemas.openxmlformats.org/officeDocument/2006/relationships" r:embed="rId3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318655</xdr:colOff>
      <xdr:row>81</xdr:row>
      <xdr:rowOff>122958</xdr:rowOff>
    </xdr:from>
    <xdr:to>
      <xdr:col>5</xdr:col>
      <xdr:colOff>701040</xdr:colOff>
      <xdr:row>81</xdr:row>
      <xdr:rowOff>842958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6033655" y="32363178"/>
          <a:ext cx="382385" cy="720000"/>
        </a:xfrm>
        <a:prstGeom prst="rect">
          <a:avLst/>
        </a:prstGeom>
        <a:blipFill dpi="0" rotWithShape="1">
          <a:blip xmlns:r="http://schemas.openxmlformats.org/officeDocument/2006/relationships" r:embed="rId3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358139</xdr:colOff>
      <xdr:row>82</xdr:row>
      <xdr:rowOff>122959</xdr:rowOff>
    </xdr:from>
    <xdr:to>
      <xdr:col>5</xdr:col>
      <xdr:colOff>746760</xdr:colOff>
      <xdr:row>82</xdr:row>
      <xdr:rowOff>775854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6073139" y="33247099"/>
          <a:ext cx="388621" cy="652895"/>
        </a:xfrm>
        <a:prstGeom prst="rect">
          <a:avLst/>
        </a:prstGeom>
        <a:blipFill dpi="0" rotWithShape="1">
          <a:blip xmlns:r="http://schemas.openxmlformats.org/officeDocument/2006/relationships" r:embed="rId3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195349</xdr:colOff>
      <xdr:row>56</xdr:row>
      <xdr:rowOff>74468</xdr:rowOff>
    </xdr:from>
    <xdr:to>
      <xdr:col>5</xdr:col>
      <xdr:colOff>915348</xdr:colOff>
      <xdr:row>56</xdr:row>
      <xdr:rowOff>794468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5910349" y="8448848"/>
          <a:ext cx="719999" cy="720000"/>
        </a:xfrm>
        <a:prstGeom prst="rect">
          <a:avLst/>
        </a:prstGeom>
        <a:blipFill dpi="0" rotWithShape="1">
          <a:blip xmlns:r="http://schemas.openxmlformats.org/officeDocument/2006/relationships" r:embed="rId3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200890</xdr:colOff>
      <xdr:row>57</xdr:row>
      <xdr:rowOff>72390</xdr:rowOff>
    </xdr:from>
    <xdr:to>
      <xdr:col>5</xdr:col>
      <xdr:colOff>920889</xdr:colOff>
      <xdr:row>57</xdr:row>
      <xdr:rowOff>792390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5915890" y="9330690"/>
          <a:ext cx="719999" cy="720000"/>
        </a:xfrm>
        <a:prstGeom prst="rect">
          <a:avLst/>
        </a:prstGeom>
        <a:blipFill dpi="0" rotWithShape="1">
          <a:blip xmlns:r="http://schemas.openxmlformats.org/officeDocument/2006/relationships" r:embed="rId3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221673</xdr:colOff>
      <xdr:row>58</xdr:row>
      <xdr:rowOff>68580</xdr:rowOff>
    </xdr:from>
    <xdr:to>
      <xdr:col>5</xdr:col>
      <xdr:colOff>929641</xdr:colOff>
      <xdr:row>58</xdr:row>
      <xdr:rowOff>766066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5936673" y="10210800"/>
          <a:ext cx="707968" cy="697486"/>
        </a:xfrm>
        <a:prstGeom prst="rect">
          <a:avLst/>
        </a:prstGeom>
        <a:blipFill dpi="0" rotWithShape="1">
          <a:blip xmlns:r="http://schemas.openxmlformats.org/officeDocument/2006/relationships" r:embed="rId3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185651</xdr:colOff>
      <xdr:row>332</xdr:row>
      <xdr:rowOff>101829</xdr:rowOff>
    </xdr:from>
    <xdr:to>
      <xdr:col>5</xdr:col>
      <xdr:colOff>914401</xdr:colOff>
      <xdr:row>332</xdr:row>
      <xdr:rowOff>792480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5900651" y="311439789"/>
          <a:ext cx="728750" cy="690651"/>
        </a:xfrm>
        <a:prstGeom prst="rect">
          <a:avLst/>
        </a:prstGeom>
        <a:blipFill dpi="0" rotWithShape="1">
          <a:blip xmlns:r="http://schemas.openxmlformats.org/officeDocument/2006/relationships" r:embed="rId4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185651</xdr:colOff>
      <xdr:row>333</xdr:row>
      <xdr:rowOff>101829</xdr:rowOff>
    </xdr:from>
    <xdr:to>
      <xdr:col>5</xdr:col>
      <xdr:colOff>914401</xdr:colOff>
      <xdr:row>333</xdr:row>
      <xdr:rowOff>792480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5900651" y="312323709"/>
          <a:ext cx="728750" cy="690651"/>
        </a:xfrm>
        <a:prstGeom prst="rect">
          <a:avLst/>
        </a:prstGeom>
        <a:blipFill dpi="0" rotWithShape="1">
          <a:blip xmlns:r="http://schemas.openxmlformats.org/officeDocument/2006/relationships" r:embed="rId4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139930</xdr:colOff>
      <xdr:row>334</xdr:row>
      <xdr:rowOff>48489</xdr:rowOff>
    </xdr:from>
    <xdr:to>
      <xdr:col>5</xdr:col>
      <xdr:colOff>975360</xdr:colOff>
      <xdr:row>334</xdr:row>
      <xdr:rowOff>792480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5854930" y="313154289"/>
          <a:ext cx="835430" cy="743991"/>
        </a:xfrm>
        <a:prstGeom prst="rect">
          <a:avLst/>
        </a:prstGeom>
        <a:blipFill dpi="0" rotWithShape="1">
          <a:blip xmlns:r="http://schemas.openxmlformats.org/officeDocument/2006/relationships" r:embed="rId4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228600</xdr:colOff>
      <xdr:row>335</xdr:row>
      <xdr:rowOff>61304</xdr:rowOff>
    </xdr:from>
    <xdr:to>
      <xdr:col>5</xdr:col>
      <xdr:colOff>922020</xdr:colOff>
      <xdr:row>335</xdr:row>
      <xdr:rowOff>792479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5943600" y="314051024"/>
          <a:ext cx="693420" cy="731175"/>
        </a:xfrm>
        <a:prstGeom prst="rect">
          <a:avLst/>
        </a:prstGeom>
        <a:blipFill dpi="0" rotWithShape="1">
          <a:blip xmlns:r="http://schemas.openxmlformats.org/officeDocument/2006/relationships" r:embed="rId4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228600</xdr:colOff>
      <xdr:row>336</xdr:row>
      <xdr:rowOff>61304</xdr:rowOff>
    </xdr:from>
    <xdr:to>
      <xdr:col>5</xdr:col>
      <xdr:colOff>922020</xdr:colOff>
      <xdr:row>336</xdr:row>
      <xdr:rowOff>792479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5943600" y="314934944"/>
          <a:ext cx="693420" cy="731175"/>
        </a:xfrm>
        <a:prstGeom prst="rect">
          <a:avLst/>
        </a:prstGeom>
        <a:blipFill dpi="0" rotWithShape="1">
          <a:blip xmlns:r="http://schemas.openxmlformats.org/officeDocument/2006/relationships" r:embed="rId4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158635</xdr:colOff>
      <xdr:row>340</xdr:row>
      <xdr:rowOff>160018</xdr:rowOff>
    </xdr:from>
    <xdr:to>
      <xdr:col>5</xdr:col>
      <xdr:colOff>944880</xdr:colOff>
      <xdr:row>340</xdr:row>
      <xdr:rowOff>762000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5873635" y="318569338"/>
          <a:ext cx="786245" cy="601982"/>
        </a:xfrm>
        <a:prstGeom prst="rect">
          <a:avLst/>
        </a:prstGeom>
        <a:blipFill dpi="0" rotWithShape="1">
          <a:blip xmlns:r="http://schemas.openxmlformats.org/officeDocument/2006/relationships" r:embed="rId4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158635</xdr:colOff>
      <xdr:row>341</xdr:row>
      <xdr:rowOff>160018</xdr:rowOff>
    </xdr:from>
    <xdr:to>
      <xdr:col>5</xdr:col>
      <xdr:colOff>944880</xdr:colOff>
      <xdr:row>341</xdr:row>
      <xdr:rowOff>762000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5873635" y="319453258"/>
          <a:ext cx="786245" cy="601982"/>
        </a:xfrm>
        <a:prstGeom prst="rect">
          <a:avLst/>
        </a:prstGeom>
        <a:blipFill dpi="0" rotWithShape="1">
          <a:blip xmlns:r="http://schemas.openxmlformats.org/officeDocument/2006/relationships" r:embed="rId4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185651</xdr:colOff>
      <xdr:row>326</xdr:row>
      <xdr:rowOff>101829</xdr:rowOff>
    </xdr:from>
    <xdr:to>
      <xdr:col>5</xdr:col>
      <xdr:colOff>914401</xdr:colOff>
      <xdr:row>326</xdr:row>
      <xdr:rowOff>792480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5900651" y="306136269"/>
          <a:ext cx="728750" cy="690651"/>
        </a:xfrm>
        <a:prstGeom prst="rect">
          <a:avLst/>
        </a:prstGeom>
        <a:blipFill dpi="0" rotWithShape="1">
          <a:blip xmlns:r="http://schemas.openxmlformats.org/officeDocument/2006/relationships" r:embed="rId4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185651</xdr:colOff>
      <xdr:row>327</xdr:row>
      <xdr:rowOff>101829</xdr:rowOff>
    </xdr:from>
    <xdr:to>
      <xdr:col>5</xdr:col>
      <xdr:colOff>914401</xdr:colOff>
      <xdr:row>327</xdr:row>
      <xdr:rowOff>792480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5900651" y="307020189"/>
          <a:ext cx="728750" cy="690651"/>
        </a:xfrm>
        <a:prstGeom prst="rect">
          <a:avLst/>
        </a:prstGeom>
        <a:blipFill dpi="0" rotWithShape="1">
          <a:blip xmlns:r="http://schemas.openxmlformats.org/officeDocument/2006/relationships" r:embed="rId4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185651</xdr:colOff>
      <xdr:row>328</xdr:row>
      <xdr:rowOff>101829</xdr:rowOff>
    </xdr:from>
    <xdr:to>
      <xdr:col>5</xdr:col>
      <xdr:colOff>914401</xdr:colOff>
      <xdr:row>328</xdr:row>
      <xdr:rowOff>792480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5900651" y="307904109"/>
          <a:ext cx="728750" cy="690651"/>
        </a:xfrm>
        <a:prstGeom prst="rect">
          <a:avLst/>
        </a:prstGeom>
        <a:blipFill dpi="0" rotWithShape="1">
          <a:blip xmlns:r="http://schemas.openxmlformats.org/officeDocument/2006/relationships" r:embed="rId4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185651</xdr:colOff>
      <xdr:row>329</xdr:row>
      <xdr:rowOff>101829</xdr:rowOff>
    </xdr:from>
    <xdr:to>
      <xdr:col>5</xdr:col>
      <xdr:colOff>914401</xdr:colOff>
      <xdr:row>329</xdr:row>
      <xdr:rowOff>792480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5900651" y="308788029"/>
          <a:ext cx="728750" cy="690651"/>
        </a:xfrm>
        <a:prstGeom prst="rect">
          <a:avLst/>
        </a:prstGeom>
        <a:blipFill dpi="0" rotWithShape="1">
          <a:blip xmlns:r="http://schemas.openxmlformats.org/officeDocument/2006/relationships" r:embed="rId5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185651</xdr:colOff>
      <xdr:row>330</xdr:row>
      <xdr:rowOff>101829</xdr:rowOff>
    </xdr:from>
    <xdr:to>
      <xdr:col>5</xdr:col>
      <xdr:colOff>914401</xdr:colOff>
      <xdr:row>330</xdr:row>
      <xdr:rowOff>792480</xdr:rowOff>
    </xdr:to>
    <xdr:sp macro="" textlink="">
      <xdr:nvSpPr>
        <xdr:cNvPr id="261" name="직사각형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5900651" y="309671949"/>
          <a:ext cx="728750" cy="690651"/>
        </a:xfrm>
        <a:prstGeom prst="rect">
          <a:avLst/>
        </a:prstGeom>
        <a:blipFill dpi="0" rotWithShape="1">
          <a:blip xmlns:r="http://schemas.openxmlformats.org/officeDocument/2006/relationships" r:embed="rId5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185651</xdr:colOff>
      <xdr:row>331</xdr:row>
      <xdr:rowOff>101829</xdr:rowOff>
    </xdr:from>
    <xdr:to>
      <xdr:col>5</xdr:col>
      <xdr:colOff>914401</xdr:colOff>
      <xdr:row>331</xdr:row>
      <xdr:rowOff>792480</xdr:rowOff>
    </xdr:to>
    <xdr:sp macro="" textlink="">
      <xdr:nvSpPr>
        <xdr:cNvPr id="262" name="직사각형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5900651" y="310555869"/>
          <a:ext cx="728750" cy="690651"/>
        </a:xfrm>
        <a:prstGeom prst="rect">
          <a:avLst/>
        </a:prstGeom>
        <a:blipFill dpi="0" rotWithShape="1">
          <a:blip xmlns:r="http://schemas.openxmlformats.org/officeDocument/2006/relationships" r:embed="rId5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66676</xdr:colOff>
      <xdr:row>292</xdr:row>
      <xdr:rowOff>121227</xdr:rowOff>
    </xdr:from>
    <xdr:to>
      <xdr:col>5</xdr:col>
      <xdr:colOff>1004456</xdr:colOff>
      <xdr:row>292</xdr:row>
      <xdr:rowOff>777148</xdr:rowOff>
    </xdr:to>
    <xdr:sp macro="" textlink="">
      <xdr:nvSpPr>
        <xdr:cNvPr id="263" name="직사각형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4655994" y="238938954"/>
          <a:ext cx="937780" cy="655921"/>
        </a:xfrm>
        <a:prstGeom prst="rect">
          <a:avLst/>
        </a:prstGeom>
        <a:blipFill dpi="0" rotWithShape="1">
          <a:blip xmlns:r="http://schemas.openxmlformats.org/officeDocument/2006/relationships" r:embed="rId5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66676</xdr:colOff>
      <xdr:row>293</xdr:row>
      <xdr:rowOff>121227</xdr:rowOff>
    </xdr:from>
    <xdr:to>
      <xdr:col>5</xdr:col>
      <xdr:colOff>1004456</xdr:colOff>
      <xdr:row>293</xdr:row>
      <xdr:rowOff>777148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4655994" y="239822182"/>
          <a:ext cx="937780" cy="655921"/>
        </a:xfrm>
        <a:prstGeom prst="rect">
          <a:avLst/>
        </a:prstGeom>
        <a:blipFill dpi="0" rotWithShape="1">
          <a:blip xmlns:r="http://schemas.openxmlformats.org/officeDocument/2006/relationships" r:embed="rId5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66676</xdr:colOff>
      <xdr:row>294</xdr:row>
      <xdr:rowOff>121227</xdr:rowOff>
    </xdr:from>
    <xdr:to>
      <xdr:col>5</xdr:col>
      <xdr:colOff>1004456</xdr:colOff>
      <xdr:row>294</xdr:row>
      <xdr:rowOff>777148</xdr:rowOff>
    </xdr:to>
    <xdr:sp macro="" textlink="">
      <xdr:nvSpPr>
        <xdr:cNvPr id="265" name="직사각형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4655994" y="240705409"/>
          <a:ext cx="937780" cy="655921"/>
        </a:xfrm>
        <a:prstGeom prst="rect">
          <a:avLst/>
        </a:prstGeom>
        <a:blipFill dpi="0" rotWithShape="1">
          <a:blip xmlns:r="http://schemas.openxmlformats.org/officeDocument/2006/relationships" r:embed="rId5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66676</xdr:colOff>
      <xdr:row>295</xdr:row>
      <xdr:rowOff>121227</xdr:rowOff>
    </xdr:from>
    <xdr:to>
      <xdr:col>5</xdr:col>
      <xdr:colOff>1004456</xdr:colOff>
      <xdr:row>295</xdr:row>
      <xdr:rowOff>777148</xdr:rowOff>
    </xdr:to>
    <xdr:sp macro="" textlink="">
      <xdr:nvSpPr>
        <xdr:cNvPr id="266" name="직사각형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4655994" y="241588636"/>
          <a:ext cx="937780" cy="655921"/>
        </a:xfrm>
        <a:prstGeom prst="rect">
          <a:avLst/>
        </a:prstGeom>
        <a:blipFill dpi="0" rotWithShape="1">
          <a:blip xmlns:r="http://schemas.openxmlformats.org/officeDocument/2006/relationships" r:embed="rId5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66676</xdr:colOff>
      <xdr:row>296</xdr:row>
      <xdr:rowOff>121227</xdr:rowOff>
    </xdr:from>
    <xdr:to>
      <xdr:col>5</xdr:col>
      <xdr:colOff>1004456</xdr:colOff>
      <xdr:row>296</xdr:row>
      <xdr:rowOff>777148</xdr:rowOff>
    </xdr:to>
    <xdr:sp macro="" textlink="">
      <xdr:nvSpPr>
        <xdr:cNvPr id="267" name="직사각형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4655994" y="242471863"/>
          <a:ext cx="937780" cy="655921"/>
        </a:xfrm>
        <a:prstGeom prst="rect">
          <a:avLst/>
        </a:prstGeom>
        <a:blipFill dpi="0" rotWithShape="1">
          <a:blip xmlns:r="http://schemas.openxmlformats.org/officeDocument/2006/relationships" r:embed="rId5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66676</xdr:colOff>
      <xdr:row>297</xdr:row>
      <xdr:rowOff>121227</xdr:rowOff>
    </xdr:from>
    <xdr:to>
      <xdr:col>5</xdr:col>
      <xdr:colOff>1004456</xdr:colOff>
      <xdr:row>297</xdr:row>
      <xdr:rowOff>777148</xdr:rowOff>
    </xdr:to>
    <xdr:sp macro="" textlink="">
      <xdr:nvSpPr>
        <xdr:cNvPr id="268" name="직사각형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4655994" y="243355091"/>
          <a:ext cx="937780" cy="655921"/>
        </a:xfrm>
        <a:prstGeom prst="rect">
          <a:avLst/>
        </a:prstGeom>
        <a:blipFill dpi="0" rotWithShape="1">
          <a:blip xmlns:r="http://schemas.openxmlformats.org/officeDocument/2006/relationships" r:embed="rId5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121077</xdr:colOff>
      <xdr:row>298</xdr:row>
      <xdr:rowOff>96905</xdr:rowOff>
    </xdr:from>
    <xdr:to>
      <xdr:col>5</xdr:col>
      <xdr:colOff>1013791</xdr:colOff>
      <xdr:row>298</xdr:row>
      <xdr:rowOff>788504</xdr:rowOff>
    </xdr:to>
    <xdr:sp macro="" textlink="">
      <xdr:nvSpPr>
        <xdr:cNvPr id="275" name="직사각형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5832764" y="281440557"/>
          <a:ext cx="892714" cy="691599"/>
        </a:xfrm>
        <a:prstGeom prst="rect">
          <a:avLst/>
        </a:prstGeom>
        <a:blipFill dpi="0" rotWithShape="1">
          <a:blip xmlns:r="http://schemas.openxmlformats.org/officeDocument/2006/relationships" r:embed="rId5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121077</xdr:colOff>
      <xdr:row>299</xdr:row>
      <xdr:rowOff>96905</xdr:rowOff>
    </xdr:from>
    <xdr:to>
      <xdr:col>5</xdr:col>
      <xdr:colOff>1013791</xdr:colOff>
      <xdr:row>299</xdr:row>
      <xdr:rowOff>788504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5832764" y="282321827"/>
          <a:ext cx="892714" cy="691599"/>
        </a:xfrm>
        <a:prstGeom prst="rect">
          <a:avLst/>
        </a:prstGeom>
        <a:blipFill dpi="0" rotWithShape="1">
          <a:blip xmlns:r="http://schemas.openxmlformats.org/officeDocument/2006/relationships" r:embed="rId6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66675</xdr:colOff>
      <xdr:row>300</xdr:row>
      <xdr:rowOff>57149</xdr:rowOff>
    </xdr:from>
    <xdr:to>
      <xdr:col>6</xdr:col>
      <xdr:colOff>111265</xdr:colOff>
      <xdr:row>300</xdr:row>
      <xdr:rowOff>777149</xdr:rowOff>
    </xdr:to>
    <xdr:sp macro="" textlink="">
      <xdr:nvSpPr>
        <xdr:cNvPr id="277" name="직사각형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4240357" y="245940694"/>
          <a:ext cx="720000" cy="720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28525</xdr:colOff>
      <xdr:row>255</xdr:row>
      <xdr:rowOff>57148</xdr:rowOff>
    </xdr:from>
    <xdr:to>
      <xdr:col>5</xdr:col>
      <xdr:colOff>911753</xdr:colOff>
      <xdr:row>255</xdr:row>
      <xdr:rowOff>853683</xdr:rowOff>
    </xdr:to>
    <xdr:sp macro="" textlink="">
      <xdr:nvSpPr>
        <xdr:cNvPr id="287" name="직사각형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4617843" y="179698648"/>
          <a:ext cx="883228" cy="796535"/>
        </a:xfrm>
        <a:prstGeom prst="rect">
          <a:avLst/>
        </a:prstGeom>
        <a:blipFill dpi="0" rotWithShape="1">
          <a:blip xmlns:r="http://schemas.openxmlformats.org/officeDocument/2006/relationships" r:embed="rId6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28525</xdr:colOff>
      <xdr:row>256</xdr:row>
      <xdr:rowOff>57148</xdr:rowOff>
    </xdr:from>
    <xdr:to>
      <xdr:col>5</xdr:col>
      <xdr:colOff>911753</xdr:colOff>
      <xdr:row>256</xdr:row>
      <xdr:rowOff>853683</xdr:rowOff>
    </xdr:to>
    <xdr:sp macro="" textlink="">
      <xdr:nvSpPr>
        <xdr:cNvPr id="288" name="직사각형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4617843" y="180581875"/>
          <a:ext cx="883228" cy="796535"/>
        </a:xfrm>
        <a:prstGeom prst="rect">
          <a:avLst/>
        </a:prstGeom>
        <a:blipFill dpi="0" rotWithShape="1">
          <a:blip xmlns:r="http://schemas.openxmlformats.org/officeDocument/2006/relationships" r:embed="rId6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66863</xdr:colOff>
      <xdr:row>258</xdr:row>
      <xdr:rowOff>86589</xdr:rowOff>
    </xdr:from>
    <xdr:to>
      <xdr:col>5</xdr:col>
      <xdr:colOff>974034</xdr:colOff>
      <xdr:row>258</xdr:row>
      <xdr:rowOff>813954</xdr:rowOff>
    </xdr:to>
    <xdr:sp macro="" textlink="">
      <xdr:nvSpPr>
        <xdr:cNvPr id="289" name="직사각형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5778550" y="207403598"/>
          <a:ext cx="907171" cy="727365"/>
        </a:xfrm>
        <a:prstGeom prst="rect">
          <a:avLst/>
        </a:prstGeom>
        <a:blipFill dpi="0" rotWithShape="1">
          <a:blip xmlns:r="http://schemas.openxmlformats.org/officeDocument/2006/relationships" r:embed="rId6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66863</xdr:colOff>
      <xdr:row>259</xdr:row>
      <xdr:rowOff>86589</xdr:rowOff>
    </xdr:from>
    <xdr:to>
      <xdr:col>5</xdr:col>
      <xdr:colOff>974034</xdr:colOff>
      <xdr:row>259</xdr:row>
      <xdr:rowOff>813954</xdr:rowOff>
    </xdr:to>
    <xdr:sp macro="" textlink="">
      <xdr:nvSpPr>
        <xdr:cNvPr id="290" name="직사각형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5778550" y="208284867"/>
          <a:ext cx="907171" cy="727365"/>
        </a:xfrm>
        <a:prstGeom prst="rect">
          <a:avLst/>
        </a:prstGeom>
        <a:blipFill dpi="0" rotWithShape="1">
          <a:blip xmlns:r="http://schemas.openxmlformats.org/officeDocument/2006/relationships" r:embed="rId6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66863</xdr:colOff>
      <xdr:row>260</xdr:row>
      <xdr:rowOff>86589</xdr:rowOff>
    </xdr:from>
    <xdr:to>
      <xdr:col>5</xdr:col>
      <xdr:colOff>974034</xdr:colOff>
      <xdr:row>260</xdr:row>
      <xdr:rowOff>813954</xdr:rowOff>
    </xdr:to>
    <xdr:sp macro="" textlink="">
      <xdr:nvSpPr>
        <xdr:cNvPr id="291" name="직사각형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5778550" y="209166137"/>
          <a:ext cx="907171" cy="727365"/>
        </a:xfrm>
        <a:prstGeom prst="rect">
          <a:avLst/>
        </a:prstGeom>
        <a:blipFill dpi="0" rotWithShape="1">
          <a:blip xmlns:r="http://schemas.openxmlformats.org/officeDocument/2006/relationships" r:embed="rId6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119269</xdr:colOff>
      <xdr:row>261</xdr:row>
      <xdr:rowOff>86589</xdr:rowOff>
    </xdr:from>
    <xdr:to>
      <xdr:col>5</xdr:col>
      <xdr:colOff>987136</xdr:colOff>
      <xdr:row>261</xdr:row>
      <xdr:rowOff>813954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xfrm>
          <a:off x="5830956" y="210047406"/>
          <a:ext cx="867867" cy="727365"/>
        </a:xfrm>
        <a:prstGeom prst="rect">
          <a:avLst/>
        </a:prstGeom>
        <a:blipFill dpi="0" rotWithShape="1">
          <a:blip xmlns:r="http://schemas.openxmlformats.org/officeDocument/2006/relationships" r:embed="rId6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119269</xdr:colOff>
      <xdr:row>262</xdr:row>
      <xdr:rowOff>86589</xdr:rowOff>
    </xdr:from>
    <xdr:to>
      <xdr:col>5</xdr:col>
      <xdr:colOff>987136</xdr:colOff>
      <xdr:row>262</xdr:row>
      <xdr:rowOff>813954</xdr:rowOff>
    </xdr:to>
    <xdr:sp macro="" textlink="">
      <xdr:nvSpPr>
        <xdr:cNvPr id="293" name="직사각형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5830956" y="210928676"/>
          <a:ext cx="867867" cy="727365"/>
        </a:xfrm>
        <a:prstGeom prst="rect">
          <a:avLst/>
        </a:prstGeom>
        <a:blipFill dpi="0" rotWithShape="1">
          <a:blip xmlns:r="http://schemas.openxmlformats.org/officeDocument/2006/relationships" r:embed="rId6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119269</xdr:colOff>
      <xdr:row>263</xdr:row>
      <xdr:rowOff>86589</xdr:rowOff>
    </xdr:from>
    <xdr:to>
      <xdr:col>5</xdr:col>
      <xdr:colOff>987136</xdr:colOff>
      <xdr:row>263</xdr:row>
      <xdr:rowOff>813954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5830956" y="211809946"/>
          <a:ext cx="867867" cy="727365"/>
        </a:xfrm>
        <a:prstGeom prst="rect">
          <a:avLst/>
        </a:prstGeom>
        <a:blipFill dpi="0" rotWithShape="1">
          <a:blip xmlns:r="http://schemas.openxmlformats.org/officeDocument/2006/relationships" r:embed="rId6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119269</xdr:colOff>
      <xdr:row>264</xdr:row>
      <xdr:rowOff>86589</xdr:rowOff>
    </xdr:from>
    <xdr:to>
      <xdr:col>5</xdr:col>
      <xdr:colOff>987136</xdr:colOff>
      <xdr:row>264</xdr:row>
      <xdr:rowOff>813954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5830956" y="212691215"/>
          <a:ext cx="867867" cy="727365"/>
        </a:xfrm>
        <a:prstGeom prst="rect">
          <a:avLst/>
        </a:prstGeom>
        <a:blipFill dpi="0" rotWithShape="1">
          <a:blip xmlns:r="http://schemas.openxmlformats.org/officeDocument/2006/relationships" r:embed="rId6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119269</xdr:colOff>
      <xdr:row>265</xdr:row>
      <xdr:rowOff>86589</xdr:rowOff>
    </xdr:from>
    <xdr:to>
      <xdr:col>5</xdr:col>
      <xdr:colOff>987136</xdr:colOff>
      <xdr:row>265</xdr:row>
      <xdr:rowOff>813954</xdr:rowOff>
    </xdr:to>
    <xdr:sp macro="" textlink="">
      <xdr:nvSpPr>
        <xdr:cNvPr id="297" name="직사각형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5830956" y="213572485"/>
          <a:ext cx="867867" cy="727365"/>
        </a:xfrm>
        <a:prstGeom prst="rect">
          <a:avLst/>
        </a:prstGeom>
        <a:blipFill dpi="0" rotWithShape="1">
          <a:blip xmlns:r="http://schemas.openxmlformats.org/officeDocument/2006/relationships" r:embed="rId7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119269</xdr:colOff>
      <xdr:row>266</xdr:row>
      <xdr:rowOff>86589</xdr:rowOff>
    </xdr:from>
    <xdr:to>
      <xdr:col>5</xdr:col>
      <xdr:colOff>987136</xdr:colOff>
      <xdr:row>266</xdr:row>
      <xdr:rowOff>813954</xdr:rowOff>
    </xdr:to>
    <xdr:sp macro="" textlink="">
      <xdr:nvSpPr>
        <xdr:cNvPr id="298" name="직사각형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5830956" y="214453754"/>
          <a:ext cx="867867" cy="727365"/>
        </a:xfrm>
        <a:prstGeom prst="rect">
          <a:avLst/>
        </a:prstGeom>
        <a:blipFill dpi="0" rotWithShape="1">
          <a:blip xmlns:r="http://schemas.openxmlformats.org/officeDocument/2006/relationships" r:embed="rId7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119269</xdr:colOff>
      <xdr:row>267</xdr:row>
      <xdr:rowOff>86589</xdr:rowOff>
    </xdr:from>
    <xdr:to>
      <xdr:col>5</xdr:col>
      <xdr:colOff>987136</xdr:colOff>
      <xdr:row>267</xdr:row>
      <xdr:rowOff>813954</xdr:rowOff>
    </xdr:to>
    <xdr:sp macro="" textlink="">
      <xdr:nvSpPr>
        <xdr:cNvPr id="299" name="직사각형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5830956" y="215335024"/>
          <a:ext cx="867867" cy="727365"/>
        </a:xfrm>
        <a:prstGeom prst="rect">
          <a:avLst/>
        </a:prstGeom>
        <a:blipFill dpi="0" rotWithShape="1">
          <a:blip xmlns:r="http://schemas.openxmlformats.org/officeDocument/2006/relationships" r:embed="rId7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66676</xdr:colOff>
      <xdr:row>288</xdr:row>
      <xdr:rowOff>69273</xdr:rowOff>
    </xdr:from>
    <xdr:to>
      <xdr:col>5</xdr:col>
      <xdr:colOff>987138</xdr:colOff>
      <xdr:row>288</xdr:row>
      <xdr:rowOff>777149</xdr:rowOff>
    </xdr:to>
    <xdr:sp macro="" textlink="">
      <xdr:nvSpPr>
        <xdr:cNvPr id="307" name="직사각형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4655994" y="235354091"/>
          <a:ext cx="920462" cy="707876"/>
        </a:xfrm>
        <a:prstGeom prst="rect">
          <a:avLst/>
        </a:prstGeom>
        <a:blipFill dpi="0" rotWithShape="1">
          <a:blip xmlns:r="http://schemas.openxmlformats.org/officeDocument/2006/relationships" r:embed="rId7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66676</xdr:colOff>
      <xdr:row>289</xdr:row>
      <xdr:rowOff>69273</xdr:rowOff>
    </xdr:from>
    <xdr:to>
      <xdr:col>5</xdr:col>
      <xdr:colOff>987138</xdr:colOff>
      <xdr:row>289</xdr:row>
      <xdr:rowOff>777149</xdr:rowOff>
    </xdr:to>
    <xdr:sp macro="" textlink="">
      <xdr:nvSpPr>
        <xdr:cNvPr id="308" name="직사각형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4655994" y="236237318"/>
          <a:ext cx="920462" cy="707876"/>
        </a:xfrm>
        <a:prstGeom prst="rect">
          <a:avLst/>
        </a:prstGeom>
        <a:blipFill dpi="0" rotWithShape="1">
          <a:blip xmlns:r="http://schemas.openxmlformats.org/officeDocument/2006/relationships" r:embed="rId7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66676</xdr:colOff>
      <xdr:row>290</xdr:row>
      <xdr:rowOff>69273</xdr:rowOff>
    </xdr:from>
    <xdr:to>
      <xdr:col>5</xdr:col>
      <xdr:colOff>987138</xdr:colOff>
      <xdr:row>290</xdr:row>
      <xdr:rowOff>777149</xdr:rowOff>
    </xdr:to>
    <xdr:sp macro="" textlink="">
      <xdr:nvSpPr>
        <xdr:cNvPr id="309" name="직사각형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4655994" y="237120546"/>
          <a:ext cx="920462" cy="707876"/>
        </a:xfrm>
        <a:prstGeom prst="rect">
          <a:avLst/>
        </a:prstGeom>
        <a:blipFill dpi="0" rotWithShape="1">
          <a:blip xmlns:r="http://schemas.openxmlformats.org/officeDocument/2006/relationships" r:embed="rId7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66676</xdr:colOff>
      <xdr:row>291</xdr:row>
      <xdr:rowOff>69273</xdr:rowOff>
    </xdr:from>
    <xdr:to>
      <xdr:col>5</xdr:col>
      <xdr:colOff>987138</xdr:colOff>
      <xdr:row>291</xdr:row>
      <xdr:rowOff>777149</xdr:rowOff>
    </xdr:to>
    <xdr:sp macro="" textlink="">
      <xdr:nvSpPr>
        <xdr:cNvPr id="310" name="직사각형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4655994" y="238003773"/>
          <a:ext cx="920462" cy="707876"/>
        </a:xfrm>
        <a:prstGeom prst="rect">
          <a:avLst/>
        </a:prstGeom>
        <a:blipFill dpi="0" rotWithShape="1">
          <a:blip xmlns:r="http://schemas.openxmlformats.org/officeDocument/2006/relationships" r:embed="rId7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221070</xdr:colOff>
      <xdr:row>187</xdr:row>
      <xdr:rowOff>65583</xdr:rowOff>
    </xdr:from>
    <xdr:to>
      <xdr:col>5</xdr:col>
      <xdr:colOff>894521</xdr:colOff>
      <xdr:row>187</xdr:row>
      <xdr:rowOff>801758</xdr:rowOff>
    </xdr:to>
    <xdr:sp macro="" textlink="">
      <xdr:nvSpPr>
        <xdr:cNvPr id="314" name="직사각형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5932757" y="147456261"/>
          <a:ext cx="673451" cy="736175"/>
        </a:xfrm>
        <a:prstGeom prst="rect">
          <a:avLst/>
        </a:prstGeom>
        <a:blipFill dpi="0" rotWithShape="1">
          <a:blip xmlns:r="http://schemas.openxmlformats.org/officeDocument/2006/relationships" r:embed="rId7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221070</xdr:colOff>
      <xdr:row>188</xdr:row>
      <xdr:rowOff>78835</xdr:rowOff>
    </xdr:from>
    <xdr:to>
      <xdr:col>5</xdr:col>
      <xdr:colOff>894521</xdr:colOff>
      <xdr:row>188</xdr:row>
      <xdr:rowOff>815009</xdr:rowOff>
    </xdr:to>
    <xdr:sp macro="" textlink="">
      <xdr:nvSpPr>
        <xdr:cNvPr id="315" name="직사각형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5932757" y="148350783"/>
          <a:ext cx="673451" cy="736174"/>
        </a:xfrm>
        <a:prstGeom prst="rect">
          <a:avLst/>
        </a:prstGeom>
        <a:blipFill dpi="0" rotWithShape="1">
          <a:blip xmlns:r="http://schemas.openxmlformats.org/officeDocument/2006/relationships" r:embed="rId7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161436</xdr:colOff>
      <xdr:row>189</xdr:row>
      <xdr:rowOff>45704</xdr:rowOff>
    </xdr:from>
    <xdr:to>
      <xdr:col>5</xdr:col>
      <xdr:colOff>955041</xdr:colOff>
      <xdr:row>189</xdr:row>
      <xdr:rowOff>858483</xdr:rowOff>
    </xdr:to>
    <xdr:sp macro="" textlink="">
      <xdr:nvSpPr>
        <xdr:cNvPr id="316" name="직사각형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5873123" y="149198921"/>
          <a:ext cx="793605" cy="812779"/>
        </a:xfrm>
        <a:prstGeom prst="rect">
          <a:avLst/>
        </a:prstGeom>
        <a:blipFill dpi="0" rotWithShape="1">
          <a:blip xmlns:r="http://schemas.openxmlformats.org/officeDocument/2006/relationships" r:embed="rId7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161436</xdr:colOff>
      <xdr:row>190</xdr:row>
      <xdr:rowOff>39079</xdr:rowOff>
    </xdr:from>
    <xdr:to>
      <xdr:col>5</xdr:col>
      <xdr:colOff>955041</xdr:colOff>
      <xdr:row>190</xdr:row>
      <xdr:rowOff>851859</xdr:rowOff>
    </xdr:to>
    <xdr:sp macro="" textlink="">
      <xdr:nvSpPr>
        <xdr:cNvPr id="317" name="직사각형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5873123" y="150073566"/>
          <a:ext cx="793605" cy="812780"/>
        </a:xfrm>
        <a:prstGeom prst="rect">
          <a:avLst/>
        </a:prstGeom>
        <a:blipFill dpi="0" rotWithShape="1">
          <a:blip xmlns:r="http://schemas.openxmlformats.org/officeDocument/2006/relationships" r:embed="rId8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161436</xdr:colOff>
      <xdr:row>191</xdr:row>
      <xdr:rowOff>37270</xdr:rowOff>
    </xdr:from>
    <xdr:to>
      <xdr:col>5</xdr:col>
      <xdr:colOff>955041</xdr:colOff>
      <xdr:row>191</xdr:row>
      <xdr:rowOff>850049</xdr:rowOff>
    </xdr:to>
    <xdr:sp macro="" textlink="">
      <xdr:nvSpPr>
        <xdr:cNvPr id="318" name="직사각형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5873123" y="150953027"/>
          <a:ext cx="793605" cy="812779"/>
        </a:xfrm>
        <a:prstGeom prst="rect">
          <a:avLst/>
        </a:prstGeom>
        <a:blipFill dpi="0" rotWithShape="1">
          <a:blip xmlns:r="http://schemas.openxmlformats.org/officeDocument/2006/relationships" r:embed="rId8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161436</xdr:colOff>
      <xdr:row>192</xdr:row>
      <xdr:rowOff>30645</xdr:rowOff>
    </xdr:from>
    <xdr:to>
      <xdr:col>5</xdr:col>
      <xdr:colOff>955041</xdr:colOff>
      <xdr:row>192</xdr:row>
      <xdr:rowOff>843425</xdr:rowOff>
    </xdr:to>
    <xdr:sp macro="" textlink="">
      <xdr:nvSpPr>
        <xdr:cNvPr id="319" name="직사각형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5873123" y="151827671"/>
          <a:ext cx="793605" cy="812780"/>
        </a:xfrm>
        <a:prstGeom prst="rect">
          <a:avLst/>
        </a:prstGeom>
        <a:blipFill dpi="0" rotWithShape="1">
          <a:blip xmlns:r="http://schemas.openxmlformats.org/officeDocument/2006/relationships" r:embed="rId8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175292</xdr:colOff>
      <xdr:row>193</xdr:row>
      <xdr:rowOff>37271</xdr:rowOff>
    </xdr:from>
    <xdr:to>
      <xdr:col>5</xdr:col>
      <xdr:colOff>957096</xdr:colOff>
      <xdr:row>193</xdr:row>
      <xdr:rowOff>850049</xdr:rowOff>
    </xdr:to>
    <xdr:sp macro="" textlink="">
      <xdr:nvSpPr>
        <xdr:cNvPr id="320" name="직사각형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5886979" y="152715567"/>
          <a:ext cx="781804" cy="812778"/>
        </a:xfrm>
        <a:prstGeom prst="rect">
          <a:avLst/>
        </a:prstGeom>
        <a:blipFill dpi="0" rotWithShape="1">
          <a:blip xmlns:r="http://schemas.openxmlformats.org/officeDocument/2006/relationships" r:embed="rId8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175292</xdr:colOff>
      <xdr:row>194</xdr:row>
      <xdr:rowOff>30645</xdr:rowOff>
    </xdr:from>
    <xdr:to>
      <xdr:col>5</xdr:col>
      <xdr:colOff>957096</xdr:colOff>
      <xdr:row>194</xdr:row>
      <xdr:rowOff>843425</xdr:rowOff>
    </xdr:to>
    <xdr:sp macro="" textlink="">
      <xdr:nvSpPr>
        <xdr:cNvPr id="321" name="직사각형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5886979" y="153590210"/>
          <a:ext cx="781804" cy="812780"/>
        </a:xfrm>
        <a:prstGeom prst="rect">
          <a:avLst/>
        </a:prstGeom>
        <a:blipFill dpi="0" rotWithShape="1">
          <a:blip xmlns:r="http://schemas.openxmlformats.org/officeDocument/2006/relationships" r:embed="rId8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170643</xdr:colOff>
      <xdr:row>195</xdr:row>
      <xdr:rowOff>57148</xdr:rowOff>
    </xdr:from>
    <xdr:to>
      <xdr:col>5</xdr:col>
      <xdr:colOff>971157</xdr:colOff>
      <xdr:row>195</xdr:row>
      <xdr:rowOff>821634</xdr:rowOff>
    </xdr:to>
    <xdr:sp macro="" textlink="">
      <xdr:nvSpPr>
        <xdr:cNvPr id="322" name="직사각형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5882330" y="154497983"/>
          <a:ext cx="800514" cy="764486"/>
        </a:xfrm>
        <a:prstGeom prst="rect">
          <a:avLst/>
        </a:prstGeom>
        <a:blipFill dpi="0" rotWithShape="1">
          <a:blip xmlns:r="http://schemas.openxmlformats.org/officeDocument/2006/relationships" r:embed="rId8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170643</xdr:colOff>
      <xdr:row>196</xdr:row>
      <xdr:rowOff>57148</xdr:rowOff>
    </xdr:from>
    <xdr:to>
      <xdr:col>5</xdr:col>
      <xdr:colOff>971157</xdr:colOff>
      <xdr:row>196</xdr:row>
      <xdr:rowOff>821634</xdr:rowOff>
    </xdr:to>
    <xdr:sp macro="" textlink="">
      <xdr:nvSpPr>
        <xdr:cNvPr id="323" name="직사각형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5882330" y="155379252"/>
          <a:ext cx="800514" cy="764486"/>
        </a:xfrm>
        <a:prstGeom prst="rect">
          <a:avLst/>
        </a:prstGeom>
        <a:blipFill dpi="0" rotWithShape="1">
          <a:blip xmlns:r="http://schemas.openxmlformats.org/officeDocument/2006/relationships" r:embed="rId8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170643</xdr:colOff>
      <xdr:row>197</xdr:row>
      <xdr:rowOff>57148</xdr:rowOff>
    </xdr:from>
    <xdr:to>
      <xdr:col>5</xdr:col>
      <xdr:colOff>971157</xdr:colOff>
      <xdr:row>197</xdr:row>
      <xdr:rowOff>821634</xdr:rowOff>
    </xdr:to>
    <xdr:sp macro="" textlink="">
      <xdr:nvSpPr>
        <xdr:cNvPr id="324" name="직사각형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5882330" y="156260522"/>
          <a:ext cx="800514" cy="764486"/>
        </a:xfrm>
        <a:prstGeom prst="rect">
          <a:avLst/>
        </a:prstGeom>
        <a:blipFill dpi="0" rotWithShape="1">
          <a:blip xmlns:r="http://schemas.openxmlformats.org/officeDocument/2006/relationships" r:embed="rId8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170643</xdr:colOff>
      <xdr:row>198</xdr:row>
      <xdr:rowOff>57148</xdr:rowOff>
    </xdr:from>
    <xdr:to>
      <xdr:col>5</xdr:col>
      <xdr:colOff>971157</xdr:colOff>
      <xdr:row>198</xdr:row>
      <xdr:rowOff>821634</xdr:rowOff>
    </xdr:to>
    <xdr:sp macro="" textlink="">
      <xdr:nvSpPr>
        <xdr:cNvPr id="325" name="직사각형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5882330" y="157141791"/>
          <a:ext cx="800514" cy="764486"/>
        </a:xfrm>
        <a:prstGeom prst="rect">
          <a:avLst/>
        </a:prstGeom>
        <a:blipFill dpi="0" rotWithShape="1">
          <a:blip xmlns:r="http://schemas.openxmlformats.org/officeDocument/2006/relationships" r:embed="rId8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170643</xdr:colOff>
      <xdr:row>199</xdr:row>
      <xdr:rowOff>57148</xdr:rowOff>
    </xdr:from>
    <xdr:to>
      <xdr:col>5</xdr:col>
      <xdr:colOff>971157</xdr:colOff>
      <xdr:row>199</xdr:row>
      <xdr:rowOff>821634</xdr:rowOff>
    </xdr:to>
    <xdr:sp macro="" textlink="">
      <xdr:nvSpPr>
        <xdr:cNvPr id="326" name="직사각형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5882330" y="158023061"/>
          <a:ext cx="800514" cy="764486"/>
        </a:xfrm>
        <a:prstGeom prst="rect">
          <a:avLst/>
        </a:prstGeom>
        <a:blipFill dpi="0" rotWithShape="1">
          <a:blip xmlns:r="http://schemas.openxmlformats.org/officeDocument/2006/relationships" r:embed="rId8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204806</xdr:colOff>
      <xdr:row>200</xdr:row>
      <xdr:rowOff>63775</xdr:rowOff>
    </xdr:from>
    <xdr:to>
      <xdr:col>5</xdr:col>
      <xdr:colOff>954158</xdr:colOff>
      <xdr:row>200</xdr:row>
      <xdr:rowOff>828261</xdr:rowOff>
    </xdr:to>
    <xdr:sp macro="" textlink="">
      <xdr:nvSpPr>
        <xdr:cNvPr id="327" name="직사각형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5916493" y="158910958"/>
          <a:ext cx="749352" cy="764486"/>
        </a:xfrm>
        <a:prstGeom prst="rect">
          <a:avLst/>
        </a:prstGeom>
        <a:blipFill dpi="0" rotWithShape="1">
          <a:blip xmlns:r="http://schemas.openxmlformats.org/officeDocument/2006/relationships" r:embed="rId9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28525</xdr:colOff>
      <xdr:row>249</xdr:row>
      <xdr:rowOff>57148</xdr:rowOff>
    </xdr:from>
    <xdr:to>
      <xdr:col>5</xdr:col>
      <xdr:colOff>911753</xdr:colOff>
      <xdr:row>249</xdr:row>
      <xdr:rowOff>853683</xdr:rowOff>
    </xdr:to>
    <xdr:sp macro="" textlink="">
      <xdr:nvSpPr>
        <xdr:cNvPr id="329" name="직사각형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4617843" y="174399284"/>
          <a:ext cx="883228" cy="796535"/>
        </a:xfrm>
        <a:prstGeom prst="rect">
          <a:avLst/>
        </a:prstGeom>
        <a:blipFill dpi="0" rotWithShape="1">
          <a:blip xmlns:r="http://schemas.openxmlformats.org/officeDocument/2006/relationships" r:embed="rId9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28525</xdr:colOff>
      <xdr:row>250</xdr:row>
      <xdr:rowOff>57148</xdr:rowOff>
    </xdr:from>
    <xdr:to>
      <xdr:col>5</xdr:col>
      <xdr:colOff>911753</xdr:colOff>
      <xdr:row>250</xdr:row>
      <xdr:rowOff>853683</xdr:rowOff>
    </xdr:to>
    <xdr:sp macro="" textlink="">
      <xdr:nvSpPr>
        <xdr:cNvPr id="330" name="직사각형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4617843" y="175282512"/>
          <a:ext cx="883228" cy="796535"/>
        </a:xfrm>
        <a:prstGeom prst="rect">
          <a:avLst/>
        </a:prstGeom>
        <a:blipFill dpi="0" rotWithShape="1">
          <a:blip xmlns:r="http://schemas.openxmlformats.org/officeDocument/2006/relationships" r:embed="rId9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28525</xdr:colOff>
      <xdr:row>251</xdr:row>
      <xdr:rowOff>57148</xdr:rowOff>
    </xdr:from>
    <xdr:to>
      <xdr:col>5</xdr:col>
      <xdr:colOff>911753</xdr:colOff>
      <xdr:row>251</xdr:row>
      <xdr:rowOff>853683</xdr:rowOff>
    </xdr:to>
    <xdr:sp macro="" textlink="">
      <xdr:nvSpPr>
        <xdr:cNvPr id="331" name="직사각형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4617843" y="176165739"/>
          <a:ext cx="883228" cy="796535"/>
        </a:xfrm>
        <a:prstGeom prst="rect">
          <a:avLst/>
        </a:prstGeom>
        <a:blipFill dpi="0" rotWithShape="1">
          <a:blip xmlns:r="http://schemas.openxmlformats.org/officeDocument/2006/relationships" r:embed="rId9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28525</xdr:colOff>
      <xdr:row>252</xdr:row>
      <xdr:rowOff>57148</xdr:rowOff>
    </xdr:from>
    <xdr:to>
      <xdr:col>5</xdr:col>
      <xdr:colOff>911753</xdr:colOff>
      <xdr:row>252</xdr:row>
      <xdr:rowOff>853683</xdr:rowOff>
    </xdr:to>
    <xdr:sp macro="" textlink="">
      <xdr:nvSpPr>
        <xdr:cNvPr id="332" name="직사각형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4617843" y="177048966"/>
          <a:ext cx="883228" cy="796535"/>
        </a:xfrm>
        <a:prstGeom prst="rect">
          <a:avLst/>
        </a:prstGeom>
        <a:blipFill dpi="0" rotWithShape="1">
          <a:blip xmlns:r="http://schemas.openxmlformats.org/officeDocument/2006/relationships" r:embed="rId9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28525</xdr:colOff>
      <xdr:row>253</xdr:row>
      <xdr:rowOff>57148</xdr:rowOff>
    </xdr:from>
    <xdr:to>
      <xdr:col>5</xdr:col>
      <xdr:colOff>911753</xdr:colOff>
      <xdr:row>253</xdr:row>
      <xdr:rowOff>853683</xdr:rowOff>
    </xdr:to>
    <xdr:sp macro="" textlink="">
      <xdr:nvSpPr>
        <xdr:cNvPr id="333" name="직사각형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4617843" y="177932193"/>
          <a:ext cx="883228" cy="796535"/>
        </a:xfrm>
        <a:prstGeom prst="rect">
          <a:avLst/>
        </a:prstGeom>
        <a:blipFill dpi="0" rotWithShape="1">
          <a:blip xmlns:r="http://schemas.openxmlformats.org/officeDocument/2006/relationships" r:embed="rId9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28525</xdr:colOff>
      <xdr:row>254</xdr:row>
      <xdr:rowOff>57148</xdr:rowOff>
    </xdr:from>
    <xdr:to>
      <xdr:col>5</xdr:col>
      <xdr:colOff>911753</xdr:colOff>
      <xdr:row>254</xdr:row>
      <xdr:rowOff>853683</xdr:rowOff>
    </xdr:to>
    <xdr:sp macro="" textlink="">
      <xdr:nvSpPr>
        <xdr:cNvPr id="334" name="직사각형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4617843" y="178815421"/>
          <a:ext cx="883228" cy="796535"/>
        </a:xfrm>
        <a:prstGeom prst="rect">
          <a:avLst/>
        </a:prstGeom>
        <a:blipFill dpi="0" rotWithShape="1">
          <a:blip xmlns:r="http://schemas.openxmlformats.org/officeDocument/2006/relationships" r:embed="rId9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111501</xdr:colOff>
      <xdr:row>152</xdr:row>
      <xdr:rowOff>84044</xdr:rowOff>
    </xdr:from>
    <xdr:to>
      <xdr:col>5</xdr:col>
      <xdr:colOff>997325</xdr:colOff>
      <xdr:row>152</xdr:row>
      <xdr:rowOff>804044</xdr:rowOff>
    </xdr:to>
    <xdr:sp macro="" textlink="">
      <xdr:nvSpPr>
        <xdr:cNvPr id="343" name="직사각형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5830983" y="109417597"/>
          <a:ext cx="885824" cy="720000"/>
        </a:xfrm>
        <a:prstGeom prst="rect">
          <a:avLst/>
        </a:prstGeom>
        <a:blipFill dpi="0" rotWithShape="1">
          <a:blip xmlns:r="http://schemas.openxmlformats.org/officeDocument/2006/relationships" r:embed="rId9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111501</xdr:colOff>
      <xdr:row>153</xdr:row>
      <xdr:rowOff>93009</xdr:rowOff>
    </xdr:from>
    <xdr:to>
      <xdr:col>5</xdr:col>
      <xdr:colOff>980007</xdr:colOff>
      <xdr:row>153</xdr:row>
      <xdr:rowOff>813009</xdr:rowOff>
    </xdr:to>
    <xdr:sp macro="" textlink="">
      <xdr:nvSpPr>
        <xdr:cNvPr id="346" name="직사각형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5830983" y="112089080"/>
          <a:ext cx="868506" cy="720000"/>
        </a:xfrm>
        <a:prstGeom prst="rect">
          <a:avLst/>
        </a:prstGeom>
        <a:blipFill dpi="0" rotWithShape="1">
          <a:blip xmlns:r="http://schemas.openxmlformats.org/officeDocument/2006/relationships" r:embed="rId9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111501</xdr:colOff>
      <xdr:row>154</xdr:row>
      <xdr:rowOff>93009</xdr:rowOff>
    </xdr:from>
    <xdr:to>
      <xdr:col>5</xdr:col>
      <xdr:colOff>980007</xdr:colOff>
      <xdr:row>154</xdr:row>
      <xdr:rowOff>813009</xdr:rowOff>
    </xdr:to>
    <xdr:sp macro="" textlink="">
      <xdr:nvSpPr>
        <xdr:cNvPr id="347" name="직사각형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5830983" y="112976585"/>
          <a:ext cx="868506" cy="720000"/>
        </a:xfrm>
        <a:prstGeom prst="rect">
          <a:avLst/>
        </a:prstGeom>
        <a:blipFill dpi="0" rotWithShape="1">
          <a:blip xmlns:r="http://schemas.openxmlformats.org/officeDocument/2006/relationships" r:embed="rId9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111501</xdr:colOff>
      <xdr:row>155</xdr:row>
      <xdr:rowOff>101974</xdr:rowOff>
    </xdr:from>
    <xdr:to>
      <xdr:col>5</xdr:col>
      <xdr:colOff>980007</xdr:colOff>
      <xdr:row>155</xdr:row>
      <xdr:rowOff>821974</xdr:rowOff>
    </xdr:to>
    <xdr:sp macro="" textlink="">
      <xdr:nvSpPr>
        <xdr:cNvPr id="348" name="직사각형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5830983" y="113873056"/>
          <a:ext cx="868506" cy="720000"/>
        </a:xfrm>
        <a:prstGeom prst="rect">
          <a:avLst/>
        </a:prstGeom>
        <a:blipFill dpi="0" rotWithShape="1">
          <a:blip xmlns:r="http://schemas.openxmlformats.org/officeDocument/2006/relationships" r:embed="rId10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111501</xdr:colOff>
      <xdr:row>156</xdr:row>
      <xdr:rowOff>101974</xdr:rowOff>
    </xdr:from>
    <xdr:to>
      <xdr:col>5</xdr:col>
      <xdr:colOff>997325</xdr:colOff>
      <xdr:row>156</xdr:row>
      <xdr:rowOff>821974</xdr:rowOff>
    </xdr:to>
    <xdr:sp macro="" textlink="">
      <xdr:nvSpPr>
        <xdr:cNvPr id="349" name="직사각형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5830983" y="114760562"/>
          <a:ext cx="885824" cy="720000"/>
        </a:xfrm>
        <a:prstGeom prst="rect">
          <a:avLst/>
        </a:prstGeom>
        <a:blipFill dpi="0" rotWithShape="1">
          <a:blip xmlns:r="http://schemas.openxmlformats.org/officeDocument/2006/relationships" r:embed="rId10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170584</xdr:colOff>
      <xdr:row>161</xdr:row>
      <xdr:rowOff>69271</xdr:rowOff>
    </xdr:from>
    <xdr:to>
      <xdr:col>5</xdr:col>
      <xdr:colOff>935182</xdr:colOff>
      <xdr:row>161</xdr:row>
      <xdr:rowOff>777148</xdr:rowOff>
    </xdr:to>
    <xdr:sp macro="" textlink="">
      <xdr:nvSpPr>
        <xdr:cNvPr id="351" name="직사각형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4759902" y="123184226"/>
          <a:ext cx="764598" cy="707877"/>
        </a:xfrm>
        <a:prstGeom prst="rect">
          <a:avLst/>
        </a:prstGeom>
        <a:blipFill dpi="0" rotWithShape="1">
          <a:blip xmlns:r="http://schemas.openxmlformats.org/officeDocument/2006/relationships" r:embed="rId10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268942</xdr:colOff>
      <xdr:row>128</xdr:row>
      <xdr:rowOff>57149</xdr:rowOff>
    </xdr:from>
    <xdr:to>
      <xdr:col>5</xdr:col>
      <xdr:colOff>923366</xdr:colOff>
      <xdr:row>128</xdr:row>
      <xdr:rowOff>777149</xdr:rowOff>
    </xdr:to>
    <xdr:sp macro="" textlink="">
      <xdr:nvSpPr>
        <xdr:cNvPr id="359" name="직사각형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5988424" y="79323078"/>
          <a:ext cx="654424" cy="720000"/>
        </a:xfrm>
        <a:prstGeom prst="rect">
          <a:avLst/>
        </a:prstGeom>
        <a:blipFill dpi="0" rotWithShape="1">
          <a:blip xmlns:r="http://schemas.openxmlformats.org/officeDocument/2006/relationships" r:embed="rId10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153264</xdr:colOff>
      <xdr:row>129</xdr:row>
      <xdr:rowOff>86592</xdr:rowOff>
    </xdr:from>
    <xdr:to>
      <xdr:col>5</xdr:col>
      <xdr:colOff>987135</xdr:colOff>
      <xdr:row>129</xdr:row>
      <xdr:rowOff>829104</xdr:rowOff>
    </xdr:to>
    <xdr:sp macro="" textlink="">
      <xdr:nvSpPr>
        <xdr:cNvPr id="360" name="직사각형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4742582" y="83456319"/>
          <a:ext cx="833871" cy="742512"/>
        </a:xfrm>
        <a:prstGeom prst="rect">
          <a:avLst/>
        </a:prstGeom>
        <a:blipFill dpi="0" rotWithShape="1">
          <a:blip xmlns:r="http://schemas.openxmlformats.org/officeDocument/2006/relationships" r:embed="rId10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126321</xdr:colOff>
      <xdr:row>146</xdr:row>
      <xdr:rowOff>109714</xdr:rowOff>
    </xdr:from>
    <xdr:to>
      <xdr:col>5</xdr:col>
      <xdr:colOff>1030942</xdr:colOff>
      <xdr:row>146</xdr:row>
      <xdr:rowOff>779929</xdr:rowOff>
    </xdr:to>
    <xdr:sp macro="" textlink="">
      <xdr:nvSpPr>
        <xdr:cNvPr id="368" name="직사각형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5845803" y="98900773"/>
          <a:ext cx="904621" cy="670215"/>
        </a:xfrm>
        <a:prstGeom prst="rect">
          <a:avLst/>
        </a:prstGeom>
        <a:blipFill dpi="0" rotWithShape="1">
          <a:blip xmlns:r="http://schemas.openxmlformats.org/officeDocument/2006/relationships" r:embed="rId10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254322</xdr:colOff>
      <xdr:row>147</xdr:row>
      <xdr:rowOff>194168</xdr:rowOff>
    </xdr:from>
    <xdr:to>
      <xdr:col>5</xdr:col>
      <xdr:colOff>878541</xdr:colOff>
      <xdr:row>147</xdr:row>
      <xdr:rowOff>744071</xdr:rowOff>
    </xdr:to>
    <xdr:sp macro="" textlink="">
      <xdr:nvSpPr>
        <xdr:cNvPr id="369" name="직사각형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5973804" y="99872733"/>
          <a:ext cx="624219" cy="549903"/>
        </a:xfrm>
        <a:prstGeom prst="rect">
          <a:avLst/>
        </a:prstGeom>
        <a:blipFill dpi="0" rotWithShape="1">
          <a:blip xmlns:r="http://schemas.openxmlformats.org/officeDocument/2006/relationships" r:embed="rId10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147358</xdr:colOff>
      <xdr:row>150</xdr:row>
      <xdr:rowOff>93007</xdr:rowOff>
    </xdr:from>
    <xdr:to>
      <xdr:col>5</xdr:col>
      <xdr:colOff>1021976</xdr:colOff>
      <xdr:row>150</xdr:row>
      <xdr:rowOff>779930</xdr:rowOff>
    </xdr:to>
    <xdr:sp macro="" textlink="">
      <xdr:nvSpPr>
        <xdr:cNvPr id="373" name="직사각형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5866840" y="102434089"/>
          <a:ext cx="874618" cy="686923"/>
        </a:xfrm>
        <a:prstGeom prst="rect">
          <a:avLst/>
        </a:prstGeom>
        <a:blipFill dpi="0" rotWithShape="1">
          <a:blip xmlns:r="http://schemas.openxmlformats.org/officeDocument/2006/relationships" r:embed="rId10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142620</xdr:colOff>
      <xdr:row>86</xdr:row>
      <xdr:rowOff>112139</xdr:rowOff>
    </xdr:from>
    <xdr:to>
      <xdr:col>5</xdr:col>
      <xdr:colOff>935182</xdr:colOff>
      <xdr:row>86</xdr:row>
      <xdr:rowOff>832139</xdr:rowOff>
    </xdr:to>
    <xdr:sp macro="" textlink="">
      <xdr:nvSpPr>
        <xdr:cNvPr id="385" name="직사각형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5857620" y="36771959"/>
          <a:ext cx="792562" cy="720000"/>
        </a:xfrm>
        <a:prstGeom prst="rect">
          <a:avLst/>
        </a:prstGeom>
        <a:blipFill dpi="0" rotWithShape="1">
          <a:blip xmlns:r="http://schemas.openxmlformats.org/officeDocument/2006/relationships" r:embed="rId10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90054</xdr:colOff>
      <xdr:row>85</xdr:row>
      <xdr:rowOff>90664</xdr:rowOff>
    </xdr:from>
    <xdr:to>
      <xdr:col>5</xdr:col>
      <xdr:colOff>1007918</xdr:colOff>
      <xdr:row>85</xdr:row>
      <xdr:rowOff>810664</xdr:rowOff>
    </xdr:to>
    <xdr:sp macro="" textlink="">
      <xdr:nvSpPr>
        <xdr:cNvPr id="386" name="직사각형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5805054" y="35866564"/>
          <a:ext cx="917864" cy="720000"/>
        </a:xfrm>
        <a:prstGeom prst="rect">
          <a:avLst/>
        </a:prstGeom>
        <a:blipFill dpi="0" rotWithShape="1">
          <a:blip xmlns:r="http://schemas.openxmlformats.org/officeDocument/2006/relationships" r:embed="rId10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121077</xdr:colOff>
      <xdr:row>300</xdr:row>
      <xdr:rowOff>96905</xdr:rowOff>
    </xdr:from>
    <xdr:to>
      <xdr:col>5</xdr:col>
      <xdr:colOff>1013791</xdr:colOff>
      <xdr:row>300</xdr:row>
      <xdr:rowOff>788504</xdr:rowOff>
    </xdr:to>
    <xdr:sp macro="" textlink="">
      <xdr:nvSpPr>
        <xdr:cNvPr id="388" name="직사각형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5832764" y="283203096"/>
          <a:ext cx="892714" cy="691599"/>
        </a:xfrm>
        <a:prstGeom prst="rect">
          <a:avLst/>
        </a:prstGeom>
        <a:blipFill dpi="0" rotWithShape="1">
          <a:blip xmlns:r="http://schemas.openxmlformats.org/officeDocument/2006/relationships" r:embed="rId1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164830</xdr:colOff>
      <xdr:row>151</xdr:row>
      <xdr:rowOff>101970</xdr:rowOff>
    </xdr:from>
    <xdr:to>
      <xdr:col>5</xdr:col>
      <xdr:colOff>986118</xdr:colOff>
      <xdr:row>151</xdr:row>
      <xdr:rowOff>761999</xdr:rowOff>
    </xdr:to>
    <xdr:sp macro="" textlink="">
      <xdr:nvSpPr>
        <xdr:cNvPr id="389" name="직사각형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5884312" y="103330558"/>
          <a:ext cx="821288" cy="660029"/>
        </a:xfrm>
        <a:prstGeom prst="rect">
          <a:avLst/>
        </a:prstGeom>
        <a:blipFill dpi="0" rotWithShape="1">
          <a:blip xmlns:r="http://schemas.openxmlformats.org/officeDocument/2006/relationships" r:embed="rId11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109370</xdr:colOff>
      <xdr:row>337</xdr:row>
      <xdr:rowOff>90664</xdr:rowOff>
    </xdr:from>
    <xdr:to>
      <xdr:col>5</xdr:col>
      <xdr:colOff>1029832</xdr:colOff>
      <xdr:row>337</xdr:row>
      <xdr:rowOff>810664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5824370" y="315848224"/>
          <a:ext cx="920462" cy="720000"/>
        </a:xfrm>
        <a:prstGeom prst="rect">
          <a:avLst/>
        </a:prstGeom>
        <a:blipFill dpi="0" rotWithShape="1">
          <a:blip xmlns:r="http://schemas.openxmlformats.org/officeDocument/2006/relationships" r:embed="rId11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109370</xdr:colOff>
      <xdr:row>339</xdr:row>
      <xdr:rowOff>90664</xdr:rowOff>
    </xdr:from>
    <xdr:to>
      <xdr:col>5</xdr:col>
      <xdr:colOff>1029832</xdr:colOff>
      <xdr:row>339</xdr:row>
      <xdr:rowOff>810664</xdr:rowOff>
    </xdr:to>
    <xdr:sp macro="" textlink="">
      <xdr:nvSpPr>
        <xdr:cNvPr id="392" name="직사각형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5824370" y="317616064"/>
          <a:ext cx="920462" cy="720000"/>
        </a:xfrm>
        <a:prstGeom prst="rect">
          <a:avLst/>
        </a:prstGeom>
        <a:blipFill dpi="0" rotWithShape="1">
          <a:blip xmlns:r="http://schemas.openxmlformats.org/officeDocument/2006/relationships" r:embed="rId11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99845</xdr:colOff>
      <xdr:row>338</xdr:row>
      <xdr:rowOff>81139</xdr:rowOff>
    </xdr:from>
    <xdr:to>
      <xdr:col>5</xdr:col>
      <xdr:colOff>1020307</xdr:colOff>
      <xdr:row>338</xdr:row>
      <xdr:rowOff>801139</xdr:rowOff>
    </xdr:to>
    <xdr:sp macro="" textlink="">
      <xdr:nvSpPr>
        <xdr:cNvPr id="394" name="직사각형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5814845" y="316722619"/>
          <a:ext cx="920462" cy="720000"/>
        </a:xfrm>
        <a:prstGeom prst="rect">
          <a:avLst/>
        </a:prstGeom>
        <a:blipFill dpi="0" rotWithShape="1">
          <a:blip xmlns:r="http://schemas.openxmlformats.org/officeDocument/2006/relationships" r:embed="rId11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188595</xdr:colOff>
      <xdr:row>115</xdr:row>
      <xdr:rowOff>163829</xdr:rowOff>
    </xdr:from>
    <xdr:to>
      <xdr:col>5</xdr:col>
      <xdr:colOff>944880</xdr:colOff>
      <xdr:row>115</xdr:row>
      <xdr:rowOff>769620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903595" y="65109089"/>
          <a:ext cx="756285" cy="605791"/>
        </a:xfrm>
        <a:prstGeom prst="rect">
          <a:avLst/>
        </a:prstGeom>
        <a:blipFill dpi="0" rotWithShape="1">
          <a:blip xmlns:r="http://schemas.openxmlformats.org/officeDocument/2006/relationships" r:embed="rId11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68661</xdr:colOff>
      <xdr:row>121</xdr:row>
      <xdr:rowOff>306532</xdr:rowOff>
    </xdr:from>
    <xdr:to>
      <xdr:col>5</xdr:col>
      <xdr:colOff>986119</xdr:colOff>
      <xdr:row>121</xdr:row>
      <xdr:rowOff>984691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788143" y="72983403"/>
          <a:ext cx="917458" cy="688550"/>
        </a:xfrm>
        <a:prstGeom prst="rect">
          <a:avLst/>
        </a:prstGeom>
        <a:blipFill dpi="0" rotWithShape="1">
          <a:blip xmlns:r="http://schemas.openxmlformats.org/officeDocument/2006/relationships" r:embed="rId11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142620</xdr:colOff>
      <xdr:row>83</xdr:row>
      <xdr:rowOff>90664</xdr:rowOff>
    </xdr:from>
    <xdr:to>
      <xdr:col>5</xdr:col>
      <xdr:colOff>883228</xdr:colOff>
      <xdr:row>83</xdr:row>
      <xdr:rowOff>810664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731938" y="37532573"/>
          <a:ext cx="740608" cy="720000"/>
        </a:xfrm>
        <a:prstGeom prst="rect">
          <a:avLst/>
        </a:prstGeom>
        <a:blipFill dpi="0" rotWithShape="1">
          <a:blip xmlns:r="http://schemas.openxmlformats.org/officeDocument/2006/relationships" r:embed="rId11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293425</xdr:colOff>
      <xdr:row>180</xdr:row>
      <xdr:rowOff>67842</xdr:rowOff>
    </xdr:from>
    <xdr:to>
      <xdr:col>5</xdr:col>
      <xdr:colOff>861879</xdr:colOff>
      <xdr:row>180</xdr:row>
      <xdr:rowOff>787842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6005112" y="138645825"/>
          <a:ext cx="568454" cy="720000"/>
        </a:xfrm>
        <a:prstGeom prst="rect">
          <a:avLst/>
        </a:prstGeom>
        <a:blipFill dpi="0" rotWithShape="1">
          <a:blip xmlns:r="http://schemas.openxmlformats.org/officeDocument/2006/relationships" r:embed="rId11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259807</xdr:colOff>
      <xdr:row>181</xdr:row>
      <xdr:rowOff>90254</xdr:rowOff>
    </xdr:from>
    <xdr:to>
      <xdr:col>5</xdr:col>
      <xdr:colOff>828261</xdr:colOff>
      <xdr:row>181</xdr:row>
      <xdr:rowOff>810254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971494" y="139549506"/>
          <a:ext cx="568454" cy="720000"/>
        </a:xfrm>
        <a:prstGeom prst="rect">
          <a:avLst/>
        </a:prstGeom>
        <a:blipFill dpi="0" rotWithShape="1">
          <a:blip xmlns:r="http://schemas.openxmlformats.org/officeDocument/2006/relationships" r:embed="rId11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248601</xdr:colOff>
      <xdr:row>182</xdr:row>
      <xdr:rowOff>67842</xdr:rowOff>
    </xdr:from>
    <xdr:to>
      <xdr:col>5</xdr:col>
      <xdr:colOff>817055</xdr:colOff>
      <xdr:row>182</xdr:row>
      <xdr:rowOff>787842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960288" y="140408364"/>
          <a:ext cx="568454" cy="720000"/>
        </a:xfrm>
        <a:prstGeom prst="rect">
          <a:avLst/>
        </a:prstGeom>
        <a:blipFill dpi="0" rotWithShape="1">
          <a:blip xmlns:r="http://schemas.openxmlformats.org/officeDocument/2006/relationships" r:embed="rId12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119269</xdr:colOff>
      <xdr:row>268</xdr:row>
      <xdr:rowOff>86589</xdr:rowOff>
    </xdr:from>
    <xdr:to>
      <xdr:col>5</xdr:col>
      <xdr:colOff>987136</xdr:colOff>
      <xdr:row>268</xdr:row>
      <xdr:rowOff>813954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830956" y="216216293"/>
          <a:ext cx="867867" cy="727365"/>
        </a:xfrm>
        <a:prstGeom prst="rect">
          <a:avLst/>
        </a:prstGeom>
        <a:blipFill dpi="0" rotWithShape="1">
          <a:blip xmlns:r="http://schemas.openxmlformats.org/officeDocument/2006/relationships" r:embed="rId12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425877</xdr:colOff>
      <xdr:row>301</xdr:row>
      <xdr:rowOff>46383</xdr:rowOff>
    </xdr:from>
    <xdr:to>
      <xdr:col>5</xdr:col>
      <xdr:colOff>768626</xdr:colOff>
      <xdr:row>301</xdr:row>
      <xdr:rowOff>798143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6137564" y="284033844"/>
          <a:ext cx="342749" cy="751760"/>
        </a:xfrm>
        <a:prstGeom prst="rect">
          <a:avLst/>
        </a:prstGeom>
        <a:blipFill dpi="0" rotWithShape="1">
          <a:blip xmlns:r="http://schemas.openxmlformats.org/officeDocument/2006/relationships" r:embed="rId12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414671</xdr:colOff>
      <xdr:row>302</xdr:row>
      <xdr:rowOff>59635</xdr:rowOff>
    </xdr:from>
    <xdr:to>
      <xdr:col>5</xdr:col>
      <xdr:colOff>757420</xdr:colOff>
      <xdr:row>302</xdr:row>
      <xdr:rowOff>811395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6126358" y="284928365"/>
          <a:ext cx="342749" cy="751760"/>
        </a:xfrm>
        <a:prstGeom prst="rect">
          <a:avLst/>
        </a:prstGeom>
        <a:blipFill dpi="0" rotWithShape="1">
          <a:blip xmlns:r="http://schemas.openxmlformats.org/officeDocument/2006/relationships" r:embed="rId12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414671</xdr:colOff>
      <xdr:row>304</xdr:row>
      <xdr:rowOff>66261</xdr:rowOff>
    </xdr:from>
    <xdr:to>
      <xdr:col>5</xdr:col>
      <xdr:colOff>757420</xdr:colOff>
      <xdr:row>304</xdr:row>
      <xdr:rowOff>818021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6126358" y="286697531"/>
          <a:ext cx="342749" cy="751760"/>
        </a:xfrm>
        <a:prstGeom prst="rect">
          <a:avLst/>
        </a:prstGeom>
        <a:blipFill dpi="0" rotWithShape="1">
          <a:blip xmlns:r="http://schemas.openxmlformats.org/officeDocument/2006/relationships" r:embed="rId12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403465</xdr:colOff>
      <xdr:row>303</xdr:row>
      <xdr:rowOff>66262</xdr:rowOff>
    </xdr:from>
    <xdr:to>
      <xdr:col>5</xdr:col>
      <xdr:colOff>746214</xdr:colOff>
      <xdr:row>303</xdr:row>
      <xdr:rowOff>818022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6115152" y="285816262"/>
          <a:ext cx="342749" cy="751760"/>
        </a:xfrm>
        <a:prstGeom prst="rect">
          <a:avLst/>
        </a:prstGeom>
        <a:blipFill dpi="0" rotWithShape="1">
          <a:blip xmlns:r="http://schemas.openxmlformats.org/officeDocument/2006/relationships" r:embed="rId12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406608</xdr:colOff>
      <xdr:row>109</xdr:row>
      <xdr:rowOff>88322</xdr:rowOff>
    </xdr:from>
    <xdr:to>
      <xdr:col>5</xdr:col>
      <xdr:colOff>696192</xdr:colOff>
      <xdr:row>109</xdr:row>
      <xdr:rowOff>808322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121608" y="58846142"/>
          <a:ext cx="289584" cy="720000"/>
        </a:xfrm>
        <a:prstGeom prst="rect">
          <a:avLst/>
        </a:prstGeom>
        <a:blipFill dpi="0" rotWithShape="1">
          <a:blip xmlns:r="http://schemas.openxmlformats.org/officeDocument/2006/relationships" r:embed="rId12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224444</xdr:colOff>
      <xdr:row>89</xdr:row>
      <xdr:rowOff>150322</xdr:rowOff>
    </xdr:from>
    <xdr:to>
      <xdr:col>5</xdr:col>
      <xdr:colOff>882536</xdr:colOff>
      <xdr:row>89</xdr:row>
      <xdr:rowOff>729301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5939444" y="39461902"/>
          <a:ext cx="658092" cy="578979"/>
        </a:xfrm>
        <a:prstGeom prst="rect">
          <a:avLst/>
        </a:prstGeom>
        <a:blipFill dpi="0" rotWithShape="1">
          <a:blip xmlns:r="http://schemas.openxmlformats.org/officeDocument/2006/relationships" r:embed="rId12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415556</xdr:colOff>
      <xdr:row>88</xdr:row>
      <xdr:rowOff>73345</xdr:rowOff>
    </xdr:from>
    <xdr:to>
      <xdr:col>5</xdr:col>
      <xdr:colOff>688572</xdr:colOff>
      <xdr:row>88</xdr:row>
      <xdr:rowOff>793345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6130556" y="38501005"/>
          <a:ext cx="273016" cy="720000"/>
        </a:xfrm>
        <a:prstGeom prst="rect">
          <a:avLst/>
        </a:prstGeom>
        <a:blipFill dpi="0" rotWithShape="1">
          <a:blip xmlns:r="http://schemas.openxmlformats.org/officeDocument/2006/relationships" r:embed="rId12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425454</xdr:colOff>
      <xdr:row>87</xdr:row>
      <xdr:rowOff>90664</xdr:rowOff>
    </xdr:from>
    <xdr:to>
      <xdr:col>5</xdr:col>
      <xdr:colOff>698470</xdr:colOff>
      <xdr:row>87</xdr:row>
      <xdr:rowOff>810664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6140454" y="37634404"/>
          <a:ext cx="273016" cy="720000"/>
        </a:xfrm>
        <a:prstGeom prst="rect">
          <a:avLst/>
        </a:prstGeom>
        <a:blipFill dpi="0" rotWithShape="1">
          <a:blip xmlns:r="http://schemas.openxmlformats.org/officeDocument/2006/relationships" r:embed="rId12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269503</xdr:colOff>
      <xdr:row>149</xdr:row>
      <xdr:rowOff>62141</xdr:rowOff>
    </xdr:from>
    <xdr:to>
      <xdr:col>5</xdr:col>
      <xdr:colOff>851649</xdr:colOff>
      <xdr:row>149</xdr:row>
      <xdr:rowOff>842682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988985" y="101515717"/>
          <a:ext cx="582146" cy="780541"/>
        </a:xfrm>
        <a:prstGeom prst="rect">
          <a:avLst/>
        </a:prstGeom>
        <a:blipFill dpi="0" rotWithShape="1">
          <a:blip xmlns:r="http://schemas.openxmlformats.org/officeDocument/2006/relationships" r:embed="rId13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168475</xdr:colOff>
      <xdr:row>314</xdr:row>
      <xdr:rowOff>63774</xdr:rowOff>
    </xdr:from>
    <xdr:to>
      <xdr:col>5</xdr:col>
      <xdr:colOff>993915</xdr:colOff>
      <xdr:row>314</xdr:row>
      <xdr:rowOff>795131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880162" y="295507739"/>
          <a:ext cx="825440" cy="731357"/>
        </a:xfrm>
        <a:prstGeom prst="rect">
          <a:avLst/>
        </a:prstGeom>
        <a:blipFill dpi="0" rotWithShape="1">
          <a:blip xmlns:r="http://schemas.openxmlformats.org/officeDocument/2006/relationships" r:embed="rId13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112219</xdr:colOff>
      <xdr:row>104</xdr:row>
      <xdr:rowOff>104947</xdr:rowOff>
    </xdr:from>
    <xdr:to>
      <xdr:col>5</xdr:col>
      <xdr:colOff>996491</xdr:colOff>
      <xdr:row>104</xdr:row>
      <xdr:rowOff>773084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5827219" y="52675327"/>
          <a:ext cx="884272" cy="668137"/>
        </a:xfrm>
        <a:prstGeom prst="rect">
          <a:avLst/>
        </a:prstGeom>
        <a:blipFill dpi="0" rotWithShape="1">
          <a:blip xmlns:r="http://schemas.openxmlformats.org/officeDocument/2006/relationships" r:embed="rId13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153782</xdr:colOff>
      <xdr:row>105</xdr:row>
      <xdr:rowOff>103562</xdr:rowOff>
    </xdr:from>
    <xdr:to>
      <xdr:col>5</xdr:col>
      <xdr:colOff>984913</xdr:colOff>
      <xdr:row>105</xdr:row>
      <xdr:rowOff>771699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5868782" y="53557862"/>
          <a:ext cx="831131" cy="668137"/>
        </a:xfrm>
        <a:prstGeom prst="rect">
          <a:avLst/>
        </a:prstGeom>
        <a:blipFill dpi="0" rotWithShape="1">
          <a:blip xmlns:r="http://schemas.openxmlformats.org/officeDocument/2006/relationships" r:embed="rId13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137939</xdr:colOff>
      <xdr:row>106</xdr:row>
      <xdr:rowOff>131963</xdr:rowOff>
    </xdr:from>
    <xdr:to>
      <xdr:col>5</xdr:col>
      <xdr:colOff>967740</xdr:colOff>
      <xdr:row>106</xdr:row>
      <xdr:rowOff>800100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5852939" y="54470183"/>
          <a:ext cx="829801" cy="668137"/>
        </a:xfrm>
        <a:prstGeom prst="rect">
          <a:avLst/>
        </a:prstGeom>
        <a:blipFill dpi="0" rotWithShape="1">
          <a:blip xmlns:r="http://schemas.openxmlformats.org/officeDocument/2006/relationships" r:embed="rId13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116429</xdr:colOff>
      <xdr:row>107</xdr:row>
      <xdr:rowOff>87629</xdr:rowOff>
    </xdr:from>
    <xdr:to>
      <xdr:col>5</xdr:col>
      <xdr:colOff>990600</xdr:colOff>
      <xdr:row>107</xdr:row>
      <xdr:rowOff>807720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5831429" y="55309769"/>
          <a:ext cx="874171" cy="720091"/>
        </a:xfrm>
        <a:prstGeom prst="rect">
          <a:avLst/>
        </a:prstGeom>
        <a:blipFill dpi="0" rotWithShape="1">
          <a:blip xmlns:r="http://schemas.openxmlformats.org/officeDocument/2006/relationships" r:embed="rId13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116429</xdr:colOff>
      <xdr:row>108</xdr:row>
      <xdr:rowOff>95249</xdr:rowOff>
    </xdr:from>
    <xdr:to>
      <xdr:col>5</xdr:col>
      <xdr:colOff>990600</xdr:colOff>
      <xdr:row>108</xdr:row>
      <xdr:rowOff>815340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5831429" y="56201309"/>
          <a:ext cx="874171" cy="720091"/>
        </a:xfrm>
        <a:prstGeom prst="rect">
          <a:avLst/>
        </a:prstGeom>
        <a:blipFill dpi="0" rotWithShape="1">
          <a:blip xmlns:r="http://schemas.openxmlformats.org/officeDocument/2006/relationships" r:embed="rId13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254200</xdr:colOff>
      <xdr:row>277</xdr:row>
      <xdr:rowOff>47965</xdr:rowOff>
    </xdr:from>
    <xdr:to>
      <xdr:col>5</xdr:col>
      <xdr:colOff>868017</xdr:colOff>
      <xdr:row>277</xdr:row>
      <xdr:rowOff>801759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5965887" y="239090678"/>
          <a:ext cx="613817" cy="753794"/>
        </a:xfrm>
        <a:prstGeom prst="rect">
          <a:avLst/>
        </a:prstGeom>
        <a:blipFill dpi="0" rotWithShape="1">
          <a:blip xmlns:r="http://schemas.openxmlformats.org/officeDocument/2006/relationships" r:embed="rId13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345912</xdr:colOff>
      <xdr:row>305</xdr:row>
      <xdr:rowOff>96906</xdr:rowOff>
    </xdr:from>
    <xdr:to>
      <xdr:col>5</xdr:col>
      <xdr:colOff>770673</xdr:colOff>
      <xdr:row>305</xdr:row>
      <xdr:rowOff>788505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6057599" y="287609445"/>
          <a:ext cx="424761" cy="691599"/>
        </a:xfrm>
        <a:prstGeom prst="rect">
          <a:avLst/>
        </a:prstGeom>
        <a:blipFill dpi="0" rotWithShape="1">
          <a:blip xmlns:r="http://schemas.openxmlformats.org/officeDocument/2006/relationships" r:embed="rId13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357117</xdr:colOff>
      <xdr:row>306</xdr:row>
      <xdr:rowOff>96906</xdr:rowOff>
    </xdr:from>
    <xdr:to>
      <xdr:col>5</xdr:col>
      <xdr:colOff>781878</xdr:colOff>
      <xdr:row>306</xdr:row>
      <xdr:rowOff>788503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6068804" y="288490715"/>
          <a:ext cx="424761" cy="691597"/>
        </a:xfrm>
        <a:prstGeom prst="rect">
          <a:avLst/>
        </a:prstGeom>
        <a:blipFill dpi="0" rotWithShape="1">
          <a:blip xmlns:r="http://schemas.openxmlformats.org/officeDocument/2006/relationships" r:embed="rId13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357118</xdr:colOff>
      <xdr:row>307</xdr:row>
      <xdr:rowOff>96906</xdr:rowOff>
    </xdr:from>
    <xdr:to>
      <xdr:col>5</xdr:col>
      <xdr:colOff>781879</xdr:colOff>
      <xdr:row>307</xdr:row>
      <xdr:rowOff>788505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6068805" y="289371984"/>
          <a:ext cx="424761" cy="691599"/>
        </a:xfrm>
        <a:prstGeom prst="rect">
          <a:avLst/>
        </a:prstGeom>
        <a:blipFill dpi="0" rotWithShape="1">
          <a:blip xmlns:r="http://schemas.openxmlformats.org/officeDocument/2006/relationships" r:embed="rId14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201794</xdr:colOff>
      <xdr:row>184</xdr:row>
      <xdr:rowOff>83653</xdr:rowOff>
    </xdr:from>
    <xdr:to>
      <xdr:col>5</xdr:col>
      <xdr:colOff>887896</xdr:colOff>
      <xdr:row>184</xdr:row>
      <xdr:rowOff>775252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5913481" y="144830523"/>
          <a:ext cx="686102" cy="691599"/>
        </a:xfrm>
        <a:prstGeom prst="rect">
          <a:avLst/>
        </a:prstGeom>
        <a:blipFill dpi="0" rotWithShape="1">
          <a:blip xmlns:r="http://schemas.openxmlformats.org/officeDocument/2006/relationships" r:embed="rId14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201794</xdr:colOff>
      <xdr:row>185</xdr:row>
      <xdr:rowOff>83653</xdr:rowOff>
    </xdr:from>
    <xdr:to>
      <xdr:col>5</xdr:col>
      <xdr:colOff>887896</xdr:colOff>
      <xdr:row>185</xdr:row>
      <xdr:rowOff>775252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5913481" y="145711792"/>
          <a:ext cx="686102" cy="691599"/>
        </a:xfrm>
        <a:prstGeom prst="rect">
          <a:avLst/>
        </a:prstGeom>
        <a:blipFill dpi="0" rotWithShape="1">
          <a:blip xmlns:r="http://schemas.openxmlformats.org/officeDocument/2006/relationships" r:embed="rId14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201794</xdr:colOff>
      <xdr:row>186</xdr:row>
      <xdr:rowOff>83653</xdr:rowOff>
    </xdr:from>
    <xdr:to>
      <xdr:col>5</xdr:col>
      <xdr:colOff>887896</xdr:colOff>
      <xdr:row>186</xdr:row>
      <xdr:rowOff>775252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5913481" y="146593062"/>
          <a:ext cx="686102" cy="691599"/>
        </a:xfrm>
        <a:prstGeom prst="rect">
          <a:avLst/>
        </a:prstGeom>
        <a:blipFill dpi="0" rotWithShape="1">
          <a:blip xmlns:r="http://schemas.openxmlformats.org/officeDocument/2006/relationships" r:embed="rId14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201794</xdr:colOff>
      <xdr:row>183</xdr:row>
      <xdr:rowOff>83653</xdr:rowOff>
    </xdr:from>
    <xdr:to>
      <xdr:col>5</xdr:col>
      <xdr:colOff>887896</xdr:colOff>
      <xdr:row>183</xdr:row>
      <xdr:rowOff>775252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5913481" y="143949253"/>
          <a:ext cx="686102" cy="691599"/>
        </a:xfrm>
        <a:prstGeom prst="rect">
          <a:avLst/>
        </a:prstGeom>
        <a:blipFill dpi="0" rotWithShape="1">
          <a:blip xmlns:r="http://schemas.openxmlformats.org/officeDocument/2006/relationships" r:embed="rId14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115166</xdr:colOff>
      <xdr:row>177</xdr:row>
      <xdr:rowOff>95499</xdr:rowOff>
    </xdr:from>
    <xdr:to>
      <xdr:col>5</xdr:col>
      <xdr:colOff>987137</xdr:colOff>
      <xdr:row>177</xdr:row>
      <xdr:rowOff>815499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14987416-96BF-45D6-B918-1944B2F89439}"/>
            </a:ext>
          </a:extLst>
        </xdr:cNvPr>
        <xdr:cNvSpPr/>
      </xdr:nvSpPr>
      <xdr:spPr>
        <a:xfrm>
          <a:off x="4704484" y="129393044"/>
          <a:ext cx="871971" cy="720000"/>
        </a:xfrm>
        <a:prstGeom prst="rect">
          <a:avLst/>
        </a:prstGeom>
        <a:blipFill dpi="0" rotWithShape="1">
          <a:blip xmlns:r="http://schemas.openxmlformats.org/officeDocument/2006/relationships" r:embed="rId14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115166</xdr:colOff>
      <xdr:row>178</xdr:row>
      <xdr:rowOff>95499</xdr:rowOff>
    </xdr:from>
    <xdr:to>
      <xdr:col>5</xdr:col>
      <xdr:colOff>987137</xdr:colOff>
      <xdr:row>178</xdr:row>
      <xdr:rowOff>815499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262BB627-F48C-4242-9EEA-004BE75E5EC2}"/>
            </a:ext>
          </a:extLst>
        </xdr:cNvPr>
        <xdr:cNvSpPr/>
      </xdr:nvSpPr>
      <xdr:spPr>
        <a:xfrm>
          <a:off x="4704484" y="130276272"/>
          <a:ext cx="871971" cy="720000"/>
        </a:xfrm>
        <a:prstGeom prst="rect">
          <a:avLst/>
        </a:prstGeom>
        <a:blipFill dpi="0" rotWithShape="1">
          <a:blip xmlns:r="http://schemas.openxmlformats.org/officeDocument/2006/relationships" r:embed="rId14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115166</xdr:colOff>
      <xdr:row>179</xdr:row>
      <xdr:rowOff>95499</xdr:rowOff>
    </xdr:from>
    <xdr:to>
      <xdr:col>5</xdr:col>
      <xdr:colOff>987137</xdr:colOff>
      <xdr:row>179</xdr:row>
      <xdr:rowOff>815499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D405B528-5403-46E7-8B6C-523D2AA7DF2A}"/>
            </a:ext>
          </a:extLst>
        </xdr:cNvPr>
        <xdr:cNvSpPr/>
      </xdr:nvSpPr>
      <xdr:spPr>
        <a:xfrm>
          <a:off x="4704484" y="131159499"/>
          <a:ext cx="871971" cy="720000"/>
        </a:xfrm>
        <a:prstGeom prst="rect">
          <a:avLst/>
        </a:prstGeom>
        <a:blipFill dpi="0" rotWithShape="1">
          <a:blip xmlns:r="http://schemas.openxmlformats.org/officeDocument/2006/relationships" r:embed="rId14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123787</xdr:colOff>
      <xdr:row>312</xdr:row>
      <xdr:rowOff>86591</xdr:rowOff>
    </xdr:from>
    <xdr:to>
      <xdr:col>5</xdr:col>
      <xdr:colOff>945668</xdr:colOff>
      <xdr:row>312</xdr:row>
      <xdr:rowOff>788330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28745187-8169-4A7B-B4F5-5688194BCAA5}"/>
            </a:ext>
          </a:extLst>
        </xdr:cNvPr>
        <xdr:cNvSpPr/>
      </xdr:nvSpPr>
      <xdr:spPr>
        <a:xfrm>
          <a:off x="5835474" y="293768017"/>
          <a:ext cx="821881" cy="701739"/>
        </a:xfrm>
        <a:prstGeom prst="rect">
          <a:avLst/>
        </a:prstGeom>
        <a:blipFill dpi="0" rotWithShape="1">
          <a:blip xmlns:r="http://schemas.openxmlformats.org/officeDocument/2006/relationships" r:embed="rId14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120536</xdr:colOff>
      <xdr:row>92</xdr:row>
      <xdr:rowOff>86590</xdr:rowOff>
    </xdr:from>
    <xdr:to>
      <xdr:col>5</xdr:col>
      <xdr:colOff>934489</xdr:colOff>
      <xdr:row>92</xdr:row>
      <xdr:rowOff>838753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0673F28D-9714-4BE4-BDDD-7A09BA22C900}"/>
            </a:ext>
          </a:extLst>
        </xdr:cNvPr>
        <xdr:cNvSpPr/>
      </xdr:nvSpPr>
      <xdr:spPr>
        <a:xfrm>
          <a:off x="5835536" y="42049930"/>
          <a:ext cx="813953" cy="752163"/>
        </a:xfrm>
        <a:prstGeom prst="rect">
          <a:avLst/>
        </a:prstGeom>
        <a:blipFill dpi="0" rotWithShape="1">
          <a:blip xmlns:r="http://schemas.openxmlformats.org/officeDocument/2006/relationships" r:embed="rId14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85898</xdr:colOff>
      <xdr:row>91</xdr:row>
      <xdr:rowOff>86591</xdr:rowOff>
    </xdr:from>
    <xdr:to>
      <xdr:col>5</xdr:col>
      <xdr:colOff>934489</xdr:colOff>
      <xdr:row>91</xdr:row>
      <xdr:rowOff>845301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4D834E7A-1A30-4780-B982-0DAA81F80A93}"/>
            </a:ext>
          </a:extLst>
        </xdr:cNvPr>
        <xdr:cNvSpPr/>
      </xdr:nvSpPr>
      <xdr:spPr>
        <a:xfrm>
          <a:off x="5800898" y="41166011"/>
          <a:ext cx="848591" cy="758710"/>
        </a:xfrm>
        <a:prstGeom prst="rect">
          <a:avLst/>
        </a:prstGeom>
        <a:blipFill dpi="0" rotWithShape="1">
          <a:blip xmlns:r="http://schemas.openxmlformats.org/officeDocument/2006/relationships" r:embed="rId15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152553</xdr:colOff>
      <xdr:row>90</xdr:row>
      <xdr:rowOff>86591</xdr:rowOff>
    </xdr:from>
    <xdr:to>
      <xdr:col>5</xdr:col>
      <xdr:colOff>882535</xdr:colOff>
      <xdr:row>90</xdr:row>
      <xdr:rowOff>836787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E9E766B8-9F35-4ABF-BB29-10D55F6DBBA3}"/>
            </a:ext>
          </a:extLst>
        </xdr:cNvPr>
        <xdr:cNvSpPr/>
      </xdr:nvSpPr>
      <xdr:spPr>
        <a:xfrm>
          <a:off x="5867553" y="40282091"/>
          <a:ext cx="729982" cy="750196"/>
        </a:xfrm>
        <a:prstGeom prst="rect">
          <a:avLst/>
        </a:prstGeom>
        <a:blipFill dpi="0" rotWithShape="1">
          <a:blip xmlns:r="http://schemas.openxmlformats.org/officeDocument/2006/relationships" r:embed="rId15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000</a:t>
          </a:r>
          <a:endParaRPr lang="ko-KR" altLang="en-US" sz="1100"/>
        </a:p>
      </xdr:txBody>
    </xdr:sp>
    <xdr:clientData/>
  </xdr:twoCellAnchor>
  <xdr:twoCellAnchor>
    <xdr:from>
      <xdr:col>5</xdr:col>
      <xdr:colOff>137853</xdr:colOff>
      <xdr:row>95</xdr:row>
      <xdr:rowOff>56111</xdr:rowOff>
    </xdr:from>
    <xdr:to>
      <xdr:col>5</xdr:col>
      <xdr:colOff>969126</xdr:colOff>
      <xdr:row>95</xdr:row>
      <xdr:rowOff>825590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8D758CFC-9534-453D-9F31-B0EC7AAF64E8}"/>
            </a:ext>
          </a:extLst>
        </xdr:cNvPr>
        <xdr:cNvSpPr/>
      </xdr:nvSpPr>
      <xdr:spPr>
        <a:xfrm>
          <a:off x="5852853" y="44671211"/>
          <a:ext cx="831273" cy="769479"/>
        </a:xfrm>
        <a:prstGeom prst="rect">
          <a:avLst/>
        </a:prstGeom>
        <a:blipFill dpi="0" rotWithShape="1">
          <a:blip xmlns:r="http://schemas.openxmlformats.org/officeDocument/2006/relationships" r:embed="rId15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120535</xdr:colOff>
      <xdr:row>94</xdr:row>
      <xdr:rowOff>90746</xdr:rowOff>
    </xdr:from>
    <xdr:to>
      <xdr:col>5</xdr:col>
      <xdr:colOff>969127</xdr:colOff>
      <xdr:row>94</xdr:row>
      <xdr:rowOff>800793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7A582529-9968-410D-9F99-4F1288038757}"/>
            </a:ext>
          </a:extLst>
        </xdr:cNvPr>
        <xdr:cNvSpPr/>
      </xdr:nvSpPr>
      <xdr:spPr>
        <a:xfrm>
          <a:off x="5835535" y="43821926"/>
          <a:ext cx="848592" cy="710047"/>
        </a:xfrm>
        <a:prstGeom prst="rect">
          <a:avLst/>
        </a:prstGeom>
        <a:blipFill dpi="0" rotWithShape="1">
          <a:blip xmlns:r="http://schemas.openxmlformats.org/officeDocument/2006/relationships" r:embed="rId15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189808</xdr:colOff>
      <xdr:row>93</xdr:row>
      <xdr:rowOff>73791</xdr:rowOff>
    </xdr:from>
    <xdr:to>
      <xdr:col>5</xdr:col>
      <xdr:colOff>917173</xdr:colOff>
      <xdr:row>93</xdr:row>
      <xdr:rowOff>793791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304E6D2C-ED11-4491-9592-EA7909A8FCCF}"/>
            </a:ext>
          </a:extLst>
        </xdr:cNvPr>
        <xdr:cNvSpPr/>
      </xdr:nvSpPr>
      <xdr:spPr>
        <a:xfrm>
          <a:off x="5904808" y="42921051"/>
          <a:ext cx="727365" cy="720000"/>
        </a:xfrm>
        <a:prstGeom prst="rect">
          <a:avLst/>
        </a:prstGeom>
        <a:blipFill dpi="0" rotWithShape="1">
          <a:blip xmlns:r="http://schemas.openxmlformats.org/officeDocument/2006/relationships" r:embed="rId15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184105</xdr:colOff>
      <xdr:row>148</xdr:row>
      <xdr:rowOff>136072</xdr:rowOff>
    </xdr:from>
    <xdr:to>
      <xdr:col>5</xdr:col>
      <xdr:colOff>994473</xdr:colOff>
      <xdr:row>148</xdr:row>
      <xdr:rowOff>744682</xdr:rowOff>
    </xdr:to>
    <xdr:sp macro="" textlink="">
      <xdr:nvSpPr>
        <xdr:cNvPr id="524" name="직사각형 523">
          <a:extLst>
            <a:ext uri="{FF2B5EF4-FFF2-40B4-BE49-F238E27FC236}">
              <a16:creationId xmlns:a16="http://schemas.microsoft.com/office/drawing/2014/main" id="{CDF610D9-95B0-449E-AA26-EB3EB693C13C}"/>
            </a:ext>
          </a:extLst>
        </xdr:cNvPr>
        <xdr:cNvSpPr/>
      </xdr:nvSpPr>
      <xdr:spPr>
        <a:xfrm>
          <a:off x="5241014" y="101329672"/>
          <a:ext cx="810368" cy="608610"/>
        </a:xfrm>
        <a:prstGeom prst="rect">
          <a:avLst/>
        </a:prstGeom>
        <a:blipFill dpi="0" rotWithShape="1">
          <a:blip xmlns:r="http://schemas.openxmlformats.org/officeDocument/2006/relationships" r:embed="rId15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89151</xdr:colOff>
      <xdr:row>313</xdr:row>
      <xdr:rowOff>69273</xdr:rowOff>
    </xdr:from>
    <xdr:to>
      <xdr:col>5</xdr:col>
      <xdr:colOff>980661</xdr:colOff>
      <xdr:row>313</xdr:row>
      <xdr:rowOff>755374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31B14044-2F53-4E32-880D-F9FE10CFE89D}"/>
            </a:ext>
          </a:extLst>
        </xdr:cNvPr>
        <xdr:cNvSpPr/>
      </xdr:nvSpPr>
      <xdr:spPr>
        <a:xfrm>
          <a:off x="5800838" y="294631969"/>
          <a:ext cx="891510" cy="686101"/>
        </a:xfrm>
        <a:prstGeom prst="rect">
          <a:avLst/>
        </a:prstGeom>
        <a:blipFill dpi="0" rotWithShape="1">
          <a:blip xmlns:r="http://schemas.openxmlformats.org/officeDocument/2006/relationships" r:embed="rId15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127402</xdr:colOff>
      <xdr:row>315</xdr:row>
      <xdr:rowOff>63774</xdr:rowOff>
    </xdr:from>
    <xdr:to>
      <xdr:col>5</xdr:col>
      <xdr:colOff>1001988</xdr:colOff>
      <xdr:row>315</xdr:row>
      <xdr:rowOff>795131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6A73B370-16D4-4B28-BD18-66EC4C568E0F}"/>
            </a:ext>
          </a:extLst>
        </xdr:cNvPr>
        <xdr:cNvSpPr/>
      </xdr:nvSpPr>
      <xdr:spPr>
        <a:xfrm>
          <a:off x="5839089" y="296389009"/>
          <a:ext cx="874586" cy="731357"/>
        </a:xfrm>
        <a:prstGeom prst="rect">
          <a:avLst/>
        </a:prstGeom>
        <a:blipFill dpi="0" rotWithShape="1">
          <a:blip xmlns:r="http://schemas.openxmlformats.org/officeDocument/2006/relationships" r:embed="rId15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187648</xdr:colOff>
      <xdr:row>144</xdr:row>
      <xdr:rowOff>66114</xdr:rowOff>
    </xdr:from>
    <xdr:to>
      <xdr:col>5</xdr:col>
      <xdr:colOff>959224</xdr:colOff>
      <xdr:row>144</xdr:row>
      <xdr:rowOff>770966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734430A3-CF98-4724-8BD3-B0D79A64E54D}"/>
            </a:ext>
          </a:extLst>
        </xdr:cNvPr>
        <xdr:cNvSpPr/>
      </xdr:nvSpPr>
      <xdr:spPr>
        <a:xfrm>
          <a:off x="5907130" y="97082161"/>
          <a:ext cx="771576" cy="704852"/>
        </a:xfrm>
        <a:prstGeom prst="rect">
          <a:avLst/>
        </a:prstGeom>
        <a:blipFill dpi="0" rotWithShape="1">
          <a:blip xmlns:r="http://schemas.openxmlformats.org/officeDocument/2006/relationships" r:embed="rId15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190703</xdr:colOff>
      <xdr:row>143</xdr:row>
      <xdr:rowOff>85367</xdr:rowOff>
    </xdr:from>
    <xdr:to>
      <xdr:col>5</xdr:col>
      <xdr:colOff>968188</xdr:colOff>
      <xdr:row>143</xdr:row>
      <xdr:rowOff>788894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3EB4B322-987D-4BD1-AB24-EF8BDB4F171A}"/>
            </a:ext>
          </a:extLst>
        </xdr:cNvPr>
        <xdr:cNvSpPr/>
      </xdr:nvSpPr>
      <xdr:spPr>
        <a:xfrm>
          <a:off x="5910185" y="96213908"/>
          <a:ext cx="777485" cy="703527"/>
        </a:xfrm>
        <a:prstGeom prst="rect">
          <a:avLst/>
        </a:prstGeom>
        <a:blipFill dpi="0" rotWithShape="1">
          <a:blip xmlns:r="http://schemas.openxmlformats.org/officeDocument/2006/relationships" r:embed="rId15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190703</xdr:colOff>
      <xdr:row>142</xdr:row>
      <xdr:rowOff>85367</xdr:rowOff>
    </xdr:from>
    <xdr:to>
      <xdr:col>5</xdr:col>
      <xdr:colOff>968188</xdr:colOff>
      <xdr:row>142</xdr:row>
      <xdr:rowOff>788894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7938AFE2-644F-4E00-8B8F-24E69A2AE61C}"/>
            </a:ext>
          </a:extLst>
        </xdr:cNvPr>
        <xdr:cNvSpPr/>
      </xdr:nvSpPr>
      <xdr:spPr>
        <a:xfrm>
          <a:off x="5910185" y="95326402"/>
          <a:ext cx="777485" cy="703527"/>
        </a:xfrm>
        <a:prstGeom prst="rect">
          <a:avLst/>
        </a:prstGeom>
        <a:blipFill dpi="0" rotWithShape="1">
          <a:blip xmlns:r="http://schemas.openxmlformats.org/officeDocument/2006/relationships" r:embed="rId15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161365</xdr:colOff>
      <xdr:row>138</xdr:row>
      <xdr:rowOff>53789</xdr:rowOff>
    </xdr:from>
    <xdr:to>
      <xdr:col>5</xdr:col>
      <xdr:colOff>950259</xdr:colOff>
      <xdr:row>138</xdr:row>
      <xdr:rowOff>842682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7C9808C2-3037-4EE4-AD89-9B1EC3676CAD}"/>
            </a:ext>
          </a:extLst>
        </xdr:cNvPr>
        <xdr:cNvSpPr/>
      </xdr:nvSpPr>
      <xdr:spPr>
        <a:xfrm>
          <a:off x="5880847" y="91744801"/>
          <a:ext cx="788894" cy="788893"/>
        </a:xfrm>
        <a:prstGeom prst="rect">
          <a:avLst/>
        </a:prstGeom>
        <a:blipFill dpi="0" rotWithShape="1">
          <a:blip xmlns:r="http://schemas.openxmlformats.org/officeDocument/2006/relationships" r:embed="rId16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124690</xdr:colOff>
      <xdr:row>137</xdr:row>
      <xdr:rowOff>98916</xdr:rowOff>
    </xdr:from>
    <xdr:to>
      <xdr:col>5</xdr:col>
      <xdr:colOff>950259</xdr:colOff>
      <xdr:row>137</xdr:row>
      <xdr:rowOff>762000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E6196156-20C6-476B-B135-46A19E661775}"/>
            </a:ext>
          </a:extLst>
        </xdr:cNvPr>
        <xdr:cNvSpPr/>
      </xdr:nvSpPr>
      <xdr:spPr>
        <a:xfrm>
          <a:off x="5844172" y="90902422"/>
          <a:ext cx="825569" cy="663084"/>
        </a:xfrm>
        <a:prstGeom prst="rect">
          <a:avLst/>
        </a:prstGeom>
        <a:blipFill dpi="0" rotWithShape="1">
          <a:blip xmlns:r="http://schemas.openxmlformats.org/officeDocument/2006/relationships" r:embed="rId16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124690</xdr:colOff>
      <xdr:row>136</xdr:row>
      <xdr:rowOff>98916</xdr:rowOff>
    </xdr:from>
    <xdr:to>
      <xdr:col>5</xdr:col>
      <xdr:colOff>950259</xdr:colOff>
      <xdr:row>136</xdr:row>
      <xdr:rowOff>762000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9F61FBE0-83A7-4724-82C8-D94C40323417}"/>
            </a:ext>
          </a:extLst>
        </xdr:cNvPr>
        <xdr:cNvSpPr/>
      </xdr:nvSpPr>
      <xdr:spPr>
        <a:xfrm>
          <a:off x="5844172" y="90014916"/>
          <a:ext cx="825569" cy="663084"/>
        </a:xfrm>
        <a:prstGeom prst="rect">
          <a:avLst/>
        </a:prstGeom>
        <a:blipFill dpi="0" rotWithShape="1">
          <a:blip xmlns:r="http://schemas.openxmlformats.org/officeDocument/2006/relationships" r:embed="rId16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112517</xdr:colOff>
      <xdr:row>135</xdr:row>
      <xdr:rowOff>87203</xdr:rowOff>
    </xdr:from>
    <xdr:to>
      <xdr:col>5</xdr:col>
      <xdr:colOff>1004454</xdr:colOff>
      <xdr:row>135</xdr:row>
      <xdr:rowOff>819528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E286BF82-3756-42CF-B76F-48387035D464}"/>
            </a:ext>
          </a:extLst>
        </xdr:cNvPr>
        <xdr:cNvSpPr/>
      </xdr:nvSpPr>
      <xdr:spPr>
        <a:xfrm>
          <a:off x="5831999" y="89115697"/>
          <a:ext cx="891937" cy="732325"/>
        </a:xfrm>
        <a:prstGeom prst="rect">
          <a:avLst/>
        </a:prstGeom>
        <a:blipFill dpi="0" rotWithShape="1">
          <a:blip xmlns:r="http://schemas.openxmlformats.org/officeDocument/2006/relationships" r:embed="rId16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167529</xdr:colOff>
      <xdr:row>134</xdr:row>
      <xdr:rowOff>68052</xdr:rowOff>
    </xdr:from>
    <xdr:to>
      <xdr:col>5</xdr:col>
      <xdr:colOff>923365</xdr:colOff>
      <xdr:row>134</xdr:row>
      <xdr:rowOff>806825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D54CF7DD-97F3-4145-B611-F3B9EF5D22F5}"/>
            </a:ext>
          </a:extLst>
        </xdr:cNvPr>
        <xdr:cNvSpPr/>
      </xdr:nvSpPr>
      <xdr:spPr>
        <a:xfrm>
          <a:off x="5887011" y="88209040"/>
          <a:ext cx="755836" cy="738773"/>
        </a:xfrm>
        <a:prstGeom prst="rect">
          <a:avLst/>
        </a:prstGeom>
        <a:blipFill dpi="0" rotWithShape="1">
          <a:blip xmlns:r="http://schemas.openxmlformats.org/officeDocument/2006/relationships" r:embed="rId16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105132</xdr:colOff>
      <xdr:row>133</xdr:row>
      <xdr:rowOff>137833</xdr:rowOff>
    </xdr:from>
    <xdr:to>
      <xdr:col>5</xdr:col>
      <xdr:colOff>923365</xdr:colOff>
      <xdr:row>133</xdr:row>
      <xdr:rowOff>806827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07618572-9D20-445B-9ECF-5309EB719B40}"/>
            </a:ext>
          </a:extLst>
        </xdr:cNvPr>
        <xdr:cNvSpPr/>
      </xdr:nvSpPr>
      <xdr:spPr>
        <a:xfrm>
          <a:off x="5824614" y="87391315"/>
          <a:ext cx="818233" cy="668994"/>
        </a:xfrm>
        <a:prstGeom prst="rect">
          <a:avLst/>
        </a:prstGeom>
        <a:blipFill dpi="0" rotWithShape="1">
          <a:blip xmlns:r="http://schemas.openxmlformats.org/officeDocument/2006/relationships" r:embed="rId16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105132</xdr:colOff>
      <xdr:row>132</xdr:row>
      <xdr:rowOff>101973</xdr:rowOff>
    </xdr:from>
    <xdr:to>
      <xdr:col>5</xdr:col>
      <xdr:colOff>923365</xdr:colOff>
      <xdr:row>132</xdr:row>
      <xdr:rowOff>770967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B412981E-B1D1-4AA8-8205-E90D3567E505}"/>
            </a:ext>
          </a:extLst>
        </xdr:cNvPr>
        <xdr:cNvSpPr/>
      </xdr:nvSpPr>
      <xdr:spPr>
        <a:xfrm>
          <a:off x="5824614" y="86467949"/>
          <a:ext cx="818233" cy="668994"/>
        </a:xfrm>
        <a:prstGeom prst="rect">
          <a:avLst/>
        </a:prstGeom>
        <a:blipFill dpi="0" rotWithShape="1">
          <a:blip xmlns:r="http://schemas.openxmlformats.org/officeDocument/2006/relationships" r:embed="rId16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140633</xdr:colOff>
      <xdr:row>139</xdr:row>
      <xdr:rowOff>50121</xdr:rowOff>
    </xdr:from>
    <xdr:to>
      <xdr:col>5</xdr:col>
      <xdr:colOff>1015252</xdr:colOff>
      <xdr:row>139</xdr:row>
      <xdr:rowOff>833718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EF971855-344C-44AC-AEB7-DFFEA56B6C87}"/>
            </a:ext>
          </a:extLst>
        </xdr:cNvPr>
        <xdr:cNvSpPr/>
      </xdr:nvSpPr>
      <xdr:spPr>
        <a:xfrm>
          <a:off x="5860115" y="92628639"/>
          <a:ext cx="874619" cy="783597"/>
        </a:xfrm>
        <a:prstGeom prst="rect">
          <a:avLst/>
        </a:prstGeom>
        <a:blipFill dpi="0" rotWithShape="1">
          <a:blip xmlns:r="http://schemas.openxmlformats.org/officeDocument/2006/relationships" r:embed="rId16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122281</xdr:colOff>
      <xdr:row>308</xdr:row>
      <xdr:rowOff>59195</xdr:rowOff>
    </xdr:from>
    <xdr:to>
      <xdr:col>5</xdr:col>
      <xdr:colOff>1027045</xdr:colOff>
      <xdr:row>308</xdr:row>
      <xdr:rowOff>788504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D5D56AC-F882-4368-A018-849E90E84FF0}"/>
            </a:ext>
          </a:extLst>
        </xdr:cNvPr>
        <xdr:cNvSpPr/>
      </xdr:nvSpPr>
      <xdr:spPr>
        <a:xfrm>
          <a:off x="5833968" y="290215543"/>
          <a:ext cx="904764" cy="729309"/>
        </a:xfrm>
        <a:prstGeom prst="rect">
          <a:avLst/>
        </a:prstGeom>
        <a:blipFill dpi="0" rotWithShape="1">
          <a:blip xmlns:r="http://schemas.openxmlformats.org/officeDocument/2006/relationships" r:embed="rId16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126371</xdr:colOff>
      <xdr:row>309</xdr:row>
      <xdr:rowOff>59195</xdr:rowOff>
    </xdr:from>
    <xdr:to>
      <xdr:col>5</xdr:col>
      <xdr:colOff>1031135</xdr:colOff>
      <xdr:row>309</xdr:row>
      <xdr:rowOff>788504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3DE235AF-3AFA-4D5F-BF21-66AD53214F99}"/>
            </a:ext>
          </a:extLst>
        </xdr:cNvPr>
        <xdr:cNvSpPr/>
      </xdr:nvSpPr>
      <xdr:spPr>
        <a:xfrm>
          <a:off x="5838058" y="291096812"/>
          <a:ext cx="904764" cy="729309"/>
        </a:xfrm>
        <a:prstGeom prst="rect">
          <a:avLst/>
        </a:prstGeom>
        <a:blipFill dpi="0" rotWithShape="1">
          <a:blip xmlns:r="http://schemas.openxmlformats.org/officeDocument/2006/relationships" r:embed="rId16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189808</xdr:colOff>
      <xdr:row>43</xdr:row>
      <xdr:rowOff>78625</xdr:rowOff>
    </xdr:from>
    <xdr:to>
      <xdr:col>5</xdr:col>
      <xdr:colOff>909807</xdr:colOff>
      <xdr:row>43</xdr:row>
      <xdr:rowOff>798625</xdr:rowOff>
    </xdr:to>
    <xdr:sp macro="" textlink="">
      <xdr:nvSpPr>
        <xdr:cNvPr id="448" name="직사각형 447">
          <a:extLst>
            <a:ext uri="{FF2B5EF4-FFF2-40B4-BE49-F238E27FC236}">
              <a16:creationId xmlns:a16="http://schemas.microsoft.com/office/drawing/2014/main" id="{A1515206-B21E-4F6B-B3EC-DC9294A74896}"/>
            </a:ext>
          </a:extLst>
        </xdr:cNvPr>
        <xdr:cNvSpPr/>
      </xdr:nvSpPr>
      <xdr:spPr>
        <a:xfrm>
          <a:off x="5904808" y="3149485"/>
          <a:ext cx="719999" cy="720000"/>
        </a:xfrm>
        <a:prstGeom prst="rect">
          <a:avLst/>
        </a:prstGeom>
        <a:blipFill dpi="0" rotWithShape="1">
          <a:blip xmlns:r="http://schemas.openxmlformats.org/officeDocument/2006/relationships" r:embed="rId17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224444</xdr:colOff>
      <xdr:row>44</xdr:row>
      <xdr:rowOff>78624</xdr:rowOff>
    </xdr:from>
    <xdr:to>
      <xdr:col>5</xdr:col>
      <xdr:colOff>944443</xdr:colOff>
      <xdr:row>44</xdr:row>
      <xdr:rowOff>798624</xdr:rowOff>
    </xdr:to>
    <xdr:sp macro="" textlink="">
      <xdr:nvSpPr>
        <xdr:cNvPr id="449" name="직사각형 448">
          <a:extLst>
            <a:ext uri="{FF2B5EF4-FFF2-40B4-BE49-F238E27FC236}">
              <a16:creationId xmlns:a16="http://schemas.microsoft.com/office/drawing/2014/main" id="{B67450F5-03CF-4F56-B225-92FC4F727D45}"/>
            </a:ext>
          </a:extLst>
        </xdr:cNvPr>
        <xdr:cNvSpPr/>
      </xdr:nvSpPr>
      <xdr:spPr>
        <a:xfrm>
          <a:off x="5939444" y="4033404"/>
          <a:ext cx="719999" cy="720000"/>
        </a:xfrm>
        <a:prstGeom prst="rect">
          <a:avLst/>
        </a:prstGeom>
        <a:blipFill dpi="0" rotWithShape="1">
          <a:blip xmlns:r="http://schemas.openxmlformats.org/officeDocument/2006/relationships" r:embed="rId17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147257</xdr:colOff>
      <xdr:row>310</xdr:row>
      <xdr:rowOff>134569</xdr:rowOff>
    </xdr:from>
    <xdr:to>
      <xdr:col>5</xdr:col>
      <xdr:colOff>989824</xdr:colOff>
      <xdr:row>310</xdr:row>
      <xdr:rowOff>702280</xdr:rowOff>
    </xdr:to>
    <xdr:sp macro="" textlink="">
      <xdr:nvSpPr>
        <xdr:cNvPr id="450" name="직사각형 449">
          <a:extLst>
            <a:ext uri="{FF2B5EF4-FFF2-40B4-BE49-F238E27FC236}">
              <a16:creationId xmlns:a16="http://schemas.microsoft.com/office/drawing/2014/main" id="{90847B14-95E7-43F6-9BEF-05C0B32830C8}"/>
            </a:ext>
          </a:extLst>
        </xdr:cNvPr>
        <xdr:cNvSpPr/>
      </xdr:nvSpPr>
      <xdr:spPr>
        <a:xfrm>
          <a:off x="5858944" y="292053456"/>
          <a:ext cx="842567" cy="567711"/>
        </a:xfrm>
        <a:prstGeom prst="rect">
          <a:avLst/>
        </a:prstGeom>
        <a:blipFill dpi="0" rotWithShape="1">
          <a:blip xmlns:r="http://schemas.openxmlformats.org/officeDocument/2006/relationships" r:embed="rId17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138094</xdr:colOff>
      <xdr:row>311</xdr:row>
      <xdr:rowOff>114776</xdr:rowOff>
    </xdr:from>
    <xdr:to>
      <xdr:col>5</xdr:col>
      <xdr:colOff>980661</xdr:colOff>
      <xdr:row>311</xdr:row>
      <xdr:rowOff>682487</xdr:rowOff>
    </xdr:to>
    <xdr:sp macro="" textlink="">
      <xdr:nvSpPr>
        <xdr:cNvPr id="451" name="직사각형 450">
          <a:extLst>
            <a:ext uri="{FF2B5EF4-FFF2-40B4-BE49-F238E27FC236}">
              <a16:creationId xmlns:a16="http://schemas.microsoft.com/office/drawing/2014/main" id="{919F77AA-1ED6-44DC-A9E0-7CD4C5B730F2}"/>
            </a:ext>
          </a:extLst>
        </xdr:cNvPr>
        <xdr:cNvSpPr/>
      </xdr:nvSpPr>
      <xdr:spPr>
        <a:xfrm>
          <a:off x="5849781" y="292914933"/>
          <a:ext cx="842567" cy="567711"/>
        </a:xfrm>
        <a:prstGeom prst="rect">
          <a:avLst/>
        </a:prstGeom>
        <a:blipFill dpi="0" rotWithShape="1">
          <a:blip xmlns:r="http://schemas.openxmlformats.org/officeDocument/2006/relationships" r:embed="rId17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89036</xdr:colOff>
      <xdr:row>145</xdr:row>
      <xdr:rowOff>75079</xdr:rowOff>
    </xdr:from>
    <xdr:to>
      <xdr:col>5</xdr:col>
      <xdr:colOff>1004048</xdr:colOff>
      <xdr:row>145</xdr:row>
      <xdr:rowOff>788895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A90318F-7E79-40E9-910F-141107814AE2}"/>
            </a:ext>
          </a:extLst>
        </xdr:cNvPr>
        <xdr:cNvSpPr/>
      </xdr:nvSpPr>
      <xdr:spPr>
        <a:xfrm>
          <a:off x="5808518" y="97978632"/>
          <a:ext cx="915012" cy="713816"/>
        </a:xfrm>
        <a:prstGeom prst="rect">
          <a:avLst/>
        </a:prstGeom>
        <a:blipFill dpi="0" rotWithShape="1">
          <a:blip xmlns:r="http://schemas.openxmlformats.org/officeDocument/2006/relationships" r:embed="rId17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449637</xdr:colOff>
      <xdr:row>140</xdr:row>
      <xdr:rowOff>173181</xdr:rowOff>
    </xdr:from>
    <xdr:to>
      <xdr:col>5</xdr:col>
      <xdr:colOff>703728</xdr:colOff>
      <xdr:row>140</xdr:row>
      <xdr:rowOff>712742</xdr:rowOff>
    </xdr:to>
    <xdr:sp macro="" textlink="">
      <xdr:nvSpPr>
        <xdr:cNvPr id="484" name="직사각형 483">
          <a:extLst>
            <a:ext uri="{FF2B5EF4-FFF2-40B4-BE49-F238E27FC236}">
              <a16:creationId xmlns:a16="http://schemas.microsoft.com/office/drawing/2014/main" id="{4D5816F1-7B8E-41D1-8906-407EADD4D744}"/>
            </a:ext>
          </a:extLst>
        </xdr:cNvPr>
        <xdr:cNvSpPr/>
      </xdr:nvSpPr>
      <xdr:spPr>
        <a:xfrm>
          <a:off x="6169119" y="93639205"/>
          <a:ext cx="254091" cy="539561"/>
        </a:xfrm>
        <a:prstGeom prst="rect">
          <a:avLst/>
        </a:prstGeom>
        <a:blipFill dpi="0" rotWithShape="1">
          <a:blip xmlns:r="http://schemas.openxmlformats.org/officeDocument/2006/relationships" r:embed="rId17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479615</xdr:colOff>
      <xdr:row>141</xdr:row>
      <xdr:rowOff>139157</xdr:rowOff>
    </xdr:from>
    <xdr:to>
      <xdr:col>5</xdr:col>
      <xdr:colOff>690285</xdr:colOff>
      <xdr:row>141</xdr:row>
      <xdr:rowOff>618566</xdr:rowOff>
    </xdr:to>
    <xdr:sp macro="" textlink="">
      <xdr:nvSpPr>
        <xdr:cNvPr id="485" name="직사각형 484">
          <a:extLst>
            <a:ext uri="{FF2B5EF4-FFF2-40B4-BE49-F238E27FC236}">
              <a16:creationId xmlns:a16="http://schemas.microsoft.com/office/drawing/2014/main" id="{C4BD880E-ED5B-4ED0-82DF-FC5F5DA942A7}"/>
            </a:ext>
          </a:extLst>
        </xdr:cNvPr>
        <xdr:cNvSpPr/>
      </xdr:nvSpPr>
      <xdr:spPr>
        <a:xfrm>
          <a:off x="6199097" y="94492686"/>
          <a:ext cx="210670" cy="479409"/>
        </a:xfrm>
        <a:prstGeom prst="rect">
          <a:avLst/>
        </a:prstGeom>
        <a:blipFill dpi="0" rotWithShape="1">
          <a:blip xmlns:r="http://schemas.openxmlformats.org/officeDocument/2006/relationships" r:embed="rId17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357448</xdr:colOff>
      <xdr:row>51</xdr:row>
      <xdr:rowOff>86509</xdr:rowOff>
    </xdr:from>
    <xdr:to>
      <xdr:col>5</xdr:col>
      <xdr:colOff>754380</xdr:colOff>
      <xdr:row>51</xdr:row>
      <xdr:rowOff>769620</xdr:rowOff>
    </xdr:to>
    <xdr:sp macro="" textlink="">
      <xdr:nvSpPr>
        <xdr:cNvPr id="494" name="직사각형 493">
          <a:extLst>
            <a:ext uri="{FF2B5EF4-FFF2-40B4-BE49-F238E27FC236}">
              <a16:creationId xmlns:a16="http://schemas.microsoft.com/office/drawing/2014/main" id="{ABA2EF30-E4BD-4A60-BE13-2CDADE0B5CB1}"/>
            </a:ext>
          </a:extLst>
        </xdr:cNvPr>
        <xdr:cNvSpPr/>
      </xdr:nvSpPr>
      <xdr:spPr>
        <a:xfrm>
          <a:off x="6072448" y="4925209"/>
          <a:ext cx="396932" cy="683111"/>
        </a:xfrm>
        <a:prstGeom prst="rect">
          <a:avLst/>
        </a:prstGeom>
        <a:blipFill dpi="0" rotWithShape="1">
          <a:blip xmlns:r="http://schemas.openxmlformats.org/officeDocument/2006/relationships" r:embed="rId17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372077</xdr:colOff>
      <xdr:row>52</xdr:row>
      <xdr:rowOff>86510</xdr:rowOff>
    </xdr:from>
    <xdr:to>
      <xdr:col>5</xdr:col>
      <xdr:colOff>773390</xdr:colOff>
      <xdr:row>52</xdr:row>
      <xdr:rowOff>783822</xdr:rowOff>
    </xdr:to>
    <xdr:sp macro="" textlink="">
      <xdr:nvSpPr>
        <xdr:cNvPr id="495" name="직사각형 494">
          <a:extLst>
            <a:ext uri="{FF2B5EF4-FFF2-40B4-BE49-F238E27FC236}">
              <a16:creationId xmlns:a16="http://schemas.microsoft.com/office/drawing/2014/main" id="{506E2F05-E1D4-4966-B10B-59CBA8ED9895}"/>
            </a:ext>
          </a:extLst>
        </xdr:cNvPr>
        <xdr:cNvSpPr/>
      </xdr:nvSpPr>
      <xdr:spPr>
        <a:xfrm>
          <a:off x="6087077" y="5809130"/>
          <a:ext cx="401313" cy="697312"/>
        </a:xfrm>
        <a:prstGeom prst="rect">
          <a:avLst/>
        </a:prstGeom>
        <a:blipFill dpi="0" rotWithShape="1">
          <a:blip xmlns:r="http://schemas.openxmlformats.org/officeDocument/2006/relationships" r:embed="rId17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363439</xdr:colOff>
      <xdr:row>53</xdr:row>
      <xdr:rowOff>75305</xdr:rowOff>
    </xdr:from>
    <xdr:to>
      <xdr:col>5</xdr:col>
      <xdr:colOff>765628</xdr:colOff>
      <xdr:row>53</xdr:row>
      <xdr:rowOff>762819</xdr:rowOff>
    </xdr:to>
    <xdr:sp macro="" textlink="">
      <xdr:nvSpPr>
        <xdr:cNvPr id="496" name="직사각형 495">
          <a:extLst>
            <a:ext uri="{FF2B5EF4-FFF2-40B4-BE49-F238E27FC236}">
              <a16:creationId xmlns:a16="http://schemas.microsoft.com/office/drawing/2014/main" id="{918889F6-6854-4283-95CF-90E68A0E3895}"/>
            </a:ext>
          </a:extLst>
        </xdr:cNvPr>
        <xdr:cNvSpPr/>
      </xdr:nvSpPr>
      <xdr:spPr>
        <a:xfrm>
          <a:off x="6078439" y="6681845"/>
          <a:ext cx="402189" cy="687514"/>
        </a:xfrm>
        <a:prstGeom prst="rect">
          <a:avLst/>
        </a:prstGeom>
        <a:blipFill dpi="0" rotWithShape="1">
          <a:blip xmlns:r="http://schemas.openxmlformats.org/officeDocument/2006/relationships" r:embed="rId17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355329</xdr:colOff>
      <xdr:row>54</xdr:row>
      <xdr:rowOff>117173</xdr:rowOff>
    </xdr:from>
    <xdr:to>
      <xdr:col>5</xdr:col>
      <xdr:colOff>772415</xdr:colOff>
      <xdr:row>54</xdr:row>
      <xdr:rowOff>739446</xdr:rowOff>
    </xdr:to>
    <xdr:sp macro="" textlink="">
      <xdr:nvSpPr>
        <xdr:cNvPr id="497" name="직사각형 496">
          <a:extLst>
            <a:ext uri="{FF2B5EF4-FFF2-40B4-BE49-F238E27FC236}">
              <a16:creationId xmlns:a16="http://schemas.microsoft.com/office/drawing/2014/main" id="{734622A6-D8C1-4BDC-AEE3-17A838CBF929}"/>
            </a:ext>
          </a:extLst>
        </xdr:cNvPr>
        <xdr:cNvSpPr/>
      </xdr:nvSpPr>
      <xdr:spPr>
        <a:xfrm>
          <a:off x="6070329" y="7607633"/>
          <a:ext cx="417086" cy="622273"/>
        </a:xfrm>
        <a:prstGeom prst="rect">
          <a:avLst/>
        </a:prstGeom>
        <a:blipFill dpi="0" rotWithShape="1">
          <a:blip xmlns:r="http://schemas.openxmlformats.org/officeDocument/2006/relationships" r:embed="rId18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200891</xdr:colOff>
      <xdr:row>325</xdr:row>
      <xdr:rowOff>86589</xdr:rowOff>
    </xdr:from>
    <xdr:to>
      <xdr:col>5</xdr:col>
      <xdr:colOff>952501</xdr:colOff>
      <xdr:row>325</xdr:row>
      <xdr:rowOff>830580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44AC2A2C-D6D0-4DCA-B3A7-4A2BD893FFED}"/>
            </a:ext>
          </a:extLst>
        </xdr:cNvPr>
        <xdr:cNvSpPr/>
      </xdr:nvSpPr>
      <xdr:spPr>
        <a:xfrm>
          <a:off x="5915891" y="305237109"/>
          <a:ext cx="751610" cy="743991"/>
        </a:xfrm>
        <a:prstGeom prst="rect">
          <a:avLst/>
        </a:prstGeom>
        <a:blipFill dpi="0" rotWithShape="1">
          <a:blip xmlns:r="http://schemas.openxmlformats.org/officeDocument/2006/relationships" r:embed="rId18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246983</xdr:colOff>
      <xdr:row>247</xdr:row>
      <xdr:rowOff>103290</xdr:rowOff>
    </xdr:from>
    <xdr:to>
      <xdr:col>5</xdr:col>
      <xdr:colOff>927050</xdr:colOff>
      <xdr:row>247</xdr:row>
      <xdr:rowOff>774031</xdr:rowOff>
    </xdr:to>
    <xdr:sp macro="" textlink="">
      <xdr:nvSpPr>
        <xdr:cNvPr id="493" name="직사각형 492">
          <a:extLst>
            <a:ext uri="{FF2B5EF4-FFF2-40B4-BE49-F238E27FC236}">
              <a16:creationId xmlns:a16="http://schemas.microsoft.com/office/drawing/2014/main" id="{B2FDD5C3-628E-49DC-AA6E-5AC9B38448C4}"/>
            </a:ext>
          </a:extLst>
        </xdr:cNvPr>
        <xdr:cNvSpPr/>
      </xdr:nvSpPr>
      <xdr:spPr>
        <a:xfrm>
          <a:off x="9355124" y="200016231"/>
          <a:ext cx="680067" cy="670741"/>
        </a:xfrm>
        <a:prstGeom prst="rect">
          <a:avLst/>
        </a:prstGeom>
        <a:blipFill dpi="0" rotWithShape="1">
          <a:blip xmlns:r="http://schemas.openxmlformats.org/officeDocument/2006/relationships" r:embed="rId18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233083</xdr:colOff>
      <xdr:row>246</xdr:row>
      <xdr:rowOff>80683</xdr:rowOff>
    </xdr:from>
    <xdr:to>
      <xdr:col>5</xdr:col>
      <xdr:colOff>901147</xdr:colOff>
      <xdr:row>246</xdr:row>
      <xdr:rowOff>751424</xdr:rowOff>
    </xdr:to>
    <xdr:sp macro="" textlink="">
      <xdr:nvSpPr>
        <xdr:cNvPr id="504" name="직사각형 503">
          <a:extLst>
            <a:ext uri="{FF2B5EF4-FFF2-40B4-BE49-F238E27FC236}">
              <a16:creationId xmlns:a16="http://schemas.microsoft.com/office/drawing/2014/main" id="{5474996D-12E6-4B86-9486-0136AA176AE1}"/>
            </a:ext>
          </a:extLst>
        </xdr:cNvPr>
        <xdr:cNvSpPr/>
      </xdr:nvSpPr>
      <xdr:spPr>
        <a:xfrm>
          <a:off x="9341224" y="199106118"/>
          <a:ext cx="668064" cy="670741"/>
        </a:xfrm>
        <a:prstGeom prst="rect">
          <a:avLst/>
        </a:prstGeom>
        <a:blipFill dpi="0" rotWithShape="1">
          <a:blip xmlns:r="http://schemas.openxmlformats.org/officeDocument/2006/relationships" r:embed="rId18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398319</xdr:colOff>
      <xdr:row>317</xdr:row>
      <xdr:rowOff>57148</xdr:rowOff>
    </xdr:from>
    <xdr:to>
      <xdr:col>5</xdr:col>
      <xdr:colOff>762001</xdr:colOff>
      <xdr:row>317</xdr:row>
      <xdr:rowOff>813953</xdr:rowOff>
    </xdr:to>
    <xdr:sp macro="" textlink="">
      <xdr:nvSpPr>
        <xdr:cNvPr id="479" name="직사각형 478">
          <a:extLst>
            <a:ext uri="{FF2B5EF4-FFF2-40B4-BE49-F238E27FC236}">
              <a16:creationId xmlns:a16="http://schemas.microsoft.com/office/drawing/2014/main" id="{D660CD51-1E20-4BA3-B325-C8F0621D3143}"/>
            </a:ext>
          </a:extLst>
        </xdr:cNvPr>
        <xdr:cNvSpPr/>
      </xdr:nvSpPr>
      <xdr:spPr>
        <a:xfrm>
          <a:off x="4987637" y="271814057"/>
          <a:ext cx="363682" cy="756805"/>
        </a:xfrm>
        <a:prstGeom prst="rect">
          <a:avLst/>
        </a:prstGeom>
        <a:blipFill dpi="0" rotWithShape="1">
          <a:blip xmlns:r="http://schemas.openxmlformats.org/officeDocument/2006/relationships" r:embed="rId18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398318</xdr:colOff>
      <xdr:row>318</xdr:row>
      <xdr:rowOff>74466</xdr:rowOff>
    </xdr:from>
    <xdr:to>
      <xdr:col>5</xdr:col>
      <xdr:colOff>796636</xdr:colOff>
      <xdr:row>318</xdr:row>
      <xdr:rowOff>831271</xdr:rowOff>
    </xdr:to>
    <xdr:sp macro="" textlink="">
      <xdr:nvSpPr>
        <xdr:cNvPr id="480" name="직사각형 479">
          <a:extLst>
            <a:ext uri="{FF2B5EF4-FFF2-40B4-BE49-F238E27FC236}">
              <a16:creationId xmlns:a16="http://schemas.microsoft.com/office/drawing/2014/main" id="{638E9239-83F6-4B4D-90FF-09C57EED7D65}"/>
            </a:ext>
          </a:extLst>
        </xdr:cNvPr>
        <xdr:cNvSpPr/>
      </xdr:nvSpPr>
      <xdr:spPr>
        <a:xfrm>
          <a:off x="4987636" y="272714602"/>
          <a:ext cx="398318" cy="756805"/>
        </a:xfrm>
        <a:prstGeom prst="rect">
          <a:avLst/>
        </a:prstGeom>
        <a:blipFill dpi="0" rotWithShape="1">
          <a:blip xmlns:r="http://schemas.openxmlformats.org/officeDocument/2006/relationships" r:embed="rId18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284923</xdr:colOff>
      <xdr:row>166</xdr:row>
      <xdr:rowOff>79512</xdr:rowOff>
    </xdr:from>
    <xdr:to>
      <xdr:col>5</xdr:col>
      <xdr:colOff>801757</xdr:colOff>
      <xdr:row>166</xdr:row>
      <xdr:rowOff>813290</xdr:rowOff>
    </xdr:to>
    <xdr:sp macro="" textlink="">
      <xdr:nvSpPr>
        <xdr:cNvPr id="516" name="직사각형 515">
          <a:extLst>
            <a:ext uri="{FF2B5EF4-FFF2-40B4-BE49-F238E27FC236}">
              <a16:creationId xmlns:a16="http://schemas.microsoft.com/office/drawing/2014/main" id="{0416B917-36FA-4553-B262-D4A83D6C2A2F}"/>
            </a:ext>
          </a:extLst>
        </xdr:cNvPr>
        <xdr:cNvSpPr/>
      </xdr:nvSpPr>
      <xdr:spPr>
        <a:xfrm>
          <a:off x="5996610" y="126319721"/>
          <a:ext cx="516834" cy="733778"/>
        </a:xfrm>
        <a:prstGeom prst="rect">
          <a:avLst/>
        </a:prstGeom>
        <a:blipFill dpi="0" rotWithShape="1">
          <a:blip xmlns:r="http://schemas.openxmlformats.org/officeDocument/2006/relationships" r:embed="rId18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408265</xdr:colOff>
      <xdr:row>241</xdr:row>
      <xdr:rowOff>113758</xdr:rowOff>
    </xdr:from>
    <xdr:to>
      <xdr:col>5</xdr:col>
      <xdr:colOff>664886</xdr:colOff>
      <xdr:row>241</xdr:row>
      <xdr:rowOff>741241</xdr:rowOff>
    </xdr:to>
    <xdr:sp macro="" textlink="">
      <xdr:nvSpPr>
        <xdr:cNvPr id="521" name="직사각형 520">
          <a:extLst>
            <a:ext uri="{FF2B5EF4-FFF2-40B4-BE49-F238E27FC236}">
              <a16:creationId xmlns:a16="http://schemas.microsoft.com/office/drawing/2014/main" id="{A1E8B1B9-EFC8-47E0-82D7-7671692263F6}"/>
            </a:ext>
          </a:extLst>
        </xdr:cNvPr>
        <xdr:cNvSpPr/>
      </xdr:nvSpPr>
      <xdr:spPr>
        <a:xfrm>
          <a:off x="6127747" y="199264699"/>
          <a:ext cx="256621" cy="627483"/>
        </a:xfrm>
        <a:prstGeom prst="rect">
          <a:avLst/>
        </a:prstGeom>
        <a:blipFill dpi="0" rotWithShape="1">
          <a:blip xmlns:r="http://schemas.openxmlformats.org/officeDocument/2006/relationships" r:embed="rId18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421517</xdr:colOff>
      <xdr:row>242</xdr:row>
      <xdr:rowOff>111418</xdr:rowOff>
    </xdr:from>
    <xdr:to>
      <xdr:col>5</xdr:col>
      <xdr:colOff>682131</xdr:colOff>
      <xdr:row>242</xdr:row>
      <xdr:rowOff>755202</xdr:rowOff>
    </xdr:to>
    <xdr:sp macro="" textlink="">
      <xdr:nvSpPr>
        <xdr:cNvPr id="522" name="직사각형 521">
          <a:extLst>
            <a:ext uri="{FF2B5EF4-FFF2-40B4-BE49-F238E27FC236}">
              <a16:creationId xmlns:a16="http://schemas.microsoft.com/office/drawing/2014/main" id="{158E9BDC-8A1A-4F57-BE10-CDF6467D473C}"/>
            </a:ext>
          </a:extLst>
        </xdr:cNvPr>
        <xdr:cNvSpPr/>
      </xdr:nvSpPr>
      <xdr:spPr>
        <a:xfrm>
          <a:off x="6140999" y="200149865"/>
          <a:ext cx="260614" cy="643784"/>
        </a:xfrm>
        <a:prstGeom prst="rect">
          <a:avLst/>
        </a:prstGeom>
        <a:blipFill dpi="0" rotWithShape="1">
          <a:blip xmlns:r="http://schemas.openxmlformats.org/officeDocument/2006/relationships" r:embed="rId18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441397</xdr:colOff>
      <xdr:row>243</xdr:row>
      <xdr:rowOff>115350</xdr:rowOff>
    </xdr:from>
    <xdr:to>
      <xdr:col>5</xdr:col>
      <xdr:colOff>693130</xdr:colOff>
      <xdr:row>243</xdr:row>
      <xdr:rowOff>742833</xdr:rowOff>
    </xdr:to>
    <xdr:sp macro="" textlink="">
      <xdr:nvSpPr>
        <xdr:cNvPr id="523" name="직사각형 522">
          <a:extLst>
            <a:ext uri="{FF2B5EF4-FFF2-40B4-BE49-F238E27FC236}">
              <a16:creationId xmlns:a16="http://schemas.microsoft.com/office/drawing/2014/main" id="{AB6B5055-6263-4436-8F76-EF96AB774B0B}"/>
            </a:ext>
          </a:extLst>
        </xdr:cNvPr>
        <xdr:cNvSpPr/>
      </xdr:nvSpPr>
      <xdr:spPr>
        <a:xfrm>
          <a:off x="6160879" y="201041303"/>
          <a:ext cx="251733" cy="627483"/>
        </a:xfrm>
        <a:prstGeom prst="rect">
          <a:avLst/>
        </a:prstGeom>
        <a:blipFill dpi="0" rotWithShape="1">
          <a:blip xmlns:r="http://schemas.openxmlformats.org/officeDocument/2006/relationships" r:embed="rId18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462694</xdr:colOff>
      <xdr:row>244</xdr:row>
      <xdr:rowOff>116588</xdr:rowOff>
    </xdr:from>
    <xdr:to>
      <xdr:col>5</xdr:col>
      <xdr:colOff>708214</xdr:colOff>
      <xdr:row>244</xdr:row>
      <xdr:rowOff>744071</xdr:rowOff>
    </xdr:to>
    <xdr:sp macro="" textlink="">
      <xdr:nvSpPr>
        <xdr:cNvPr id="525" name="직사각형 524">
          <a:extLst>
            <a:ext uri="{FF2B5EF4-FFF2-40B4-BE49-F238E27FC236}">
              <a16:creationId xmlns:a16="http://schemas.microsoft.com/office/drawing/2014/main" id="{46D93180-1405-4E1F-8F27-F87A75B5D15C}"/>
            </a:ext>
          </a:extLst>
        </xdr:cNvPr>
        <xdr:cNvSpPr/>
      </xdr:nvSpPr>
      <xdr:spPr>
        <a:xfrm>
          <a:off x="6182176" y="201930047"/>
          <a:ext cx="245520" cy="627483"/>
        </a:xfrm>
        <a:prstGeom prst="rect">
          <a:avLst/>
        </a:prstGeom>
        <a:blipFill dpi="0" rotWithShape="1">
          <a:blip xmlns:r="http://schemas.openxmlformats.org/officeDocument/2006/relationships" r:embed="rId19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86591</xdr:colOff>
      <xdr:row>269</xdr:row>
      <xdr:rowOff>121225</xdr:rowOff>
    </xdr:from>
    <xdr:to>
      <xdr:col>5</xdr:col>
      <xdr:colOff>917864</xdr:colOff>
      <xdr:row>269</xdr:row>
      <xdr:rowOff>848590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5632FE77-5465-4080-BBBB-D6323A8C4E63}"/>
            </a:ext>
          </a:extLst>
        </xdr:cNvPr>
        <xdr:cNvSpPr/>
      </xdr:nvSpPr>
      <xdr:spPr>
        <a:xfrm>
          <a:off x="4675909" y="204752861"/>
          <a:ext cx="831273" cy="727365"/>
        </a:xfrm>
        <a:prstGeom prst="rect">
          <a:avLst/>
        </a:prstGeom>
        <a:blipFill dpi="0" rotWithShape="1">
          <a:blip xmlns:r="http://schemas.openxmlformats.org/officeDocument/2006/relationships" r:embed="rId19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169720</xdr:colOff>
      <xdr:row>236</xdr:row>
      <xdr:rowOff>74494</xdr:rowOff>
    </xdr:from>
    <xdr:to>
      <xdr:col>5</xdr:col>
      <xdr:colOff>964385</xdr:colOff>
      <xdr:row>236</xdr:row>
      <xdr:rowOff>766066</xdr:rowOff>
    </xdr:to>
    <xdr:sp macro="" textlink="">
      <xdr:nvSpPr>
        <xdr:cNvPr id="456" name="직사각형 455">
          <a:extLst>
            <a:ext uri="{FF2B5EF4-FFF2-40B4-BE49-F238E27FC236}">
              <a16:creationId xmlns:a16="http://schemas.microsoft.com/office/drawing/2014/main" id="{945F0D74-941C-49B0-B045-51F786792193}"/>
            </a:ext>
          </a:extLst>
        </xdr:cNvPr>
        <xdr:cNvSpPr/>
      </xdr:nvSpPr>
      <xdr:spPr>
        <a:xfrm>
          <a:off x="5881407" y="188003572"/>
          <a:ext cx="794665" cy="691572"/>
        </a:xfrm>
        <a:prstGeom prst="rect">
          <a:avLst/>
        </a:prstGeom>
        <a:blipFill dpi="0" rotWithShape="1">
          <a:blip xmlns:r="http://schemas.openxmlformats.org/officeDocument/2006/relationships" r:embed="rId19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186736</xdr:colOff>
      <xdr:row>237</xdr:row>
      <xdr:rowOff>77055</xdr:rowOff>
    </xdr:from>
    <xdr:to>
      <xdr:col>5</xdr:col>
      <xdr:colOff>987287</xdr:colOff>
      <xdr:row>237</xdr:row>
      <xdr:rowOff>768627</xdr:rowOff>
    </xdr:to>
    <xdr:sp macro="" textlink="">
      <xdr:nvSpPr>
        <xdr:cNvPr id="457" name="직사각형 456">
          <a:extLst>
            <a:ext uri="{FF2B5EF4-FFF2-40B4-BE49-F238E27FC236}">
              <a16:creationId xmlns:a16="http://schemas.microsoft.com/office/drawing/2014/main" id="{0548B37E-0103-43AB-B016-89D11E1FD9AF}"/>
            </a:ext>
          </a:extLst>
        </xdr:cNvPr>
        <xdr:cNvSpPr/>
      </xdr:nvSpPr>
      <xdr:spPr>
        <a:xfrm>
          <a:off x="5898423" y="188887403"/>
          <a:ext cx="800551" cy="691572"/>
        </a:xfrm>
        <a:prstGeom prst="rect">
          <a:avLst/>
        </a:prstGeom>
        <a:blipFill dpi="0" rotWithShape="1">
          <a:blip xmlns:r="http://schemas.openxmlformats.org/officeDocument/2006/relationships" r:embed="rId19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246908</xdr:colOff>
      <xdr:row>237</xdr:row>
      <xdr:rowOff>174172</xdr:rowOff>
    </xdr:from>
    <xdr:to>
      <xdr:col>0</xdr:col>
      <xdr:colOff>1077686</xdr:colOff>
      <xdr:row>237</xdr:row>
      <xdr:rowOff>703017</xdr:rowOff>
    </xdr:to>
    <xdr:sp macro="" textlink="">
      <xdr:nvSpPr>
        <xdr:cNvPr id="458" name="직사각형 457">
          <a:extLst>
            <a:ext uri="{FF2B5EF4-FFF2-40B4-BE49-F238E27FC236}">
              <a16:creationId xmlns:a16="http://schemas.microsoft.com/office/drawing/2014/main" id="{BFD0FBAF-B562-42D1-BA17-E3849FA75716}"/>
            </a:ext>
          </a:extLst>
        </xdr:cNvPr>
        <xdr:cNvSpPr/>
      </xdr:nvSpPr>
      <xdr:spPr>
        <a:xfrm>
          <a:off x="246908" y="189792429"/>
          <a:ext cx="830778" cy="528845"/>
        </a:xfrm>
        <a:prstGeom prst="rect">
          <a:avLst/>
        </a:prstGeom>
        <a:blipFill dpi="0" rotWithShape="1">
          <a:blip xmlns:r="http://schemas.openxmlformats.org/officeDocument/2006/relationships" r:embed="rId19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246908</xdr:colOff>
      <xdr:row>236</xdr:row>
      <xdr:rowOff>174172</xdr:rowOff>
    </xdr:from>
    <xdr:to>
      <xdr:col>0</xdr:col>
      <xdr:colOff>1077686</xdr:colOff>
      <xdr:row>236</xdr:row>
      <xdr:rowOff>703017</xdr:rowOff>
    </xdr:to>
    <xdr:sp macro="" textlink="">
      <xdr:nvSpPr>
        <xdr:cNvPr id="459" name="직사각형 458">
          <a:extLst>
            <a:ext uri="{FF2B5EF4-FFF2-40B4-BE49-F238E27FC236}">
              <a16:creationId xmlns:a16="http://schemas.microsoft.com/office/drawing/2014/main" id="{587A1220-FA7B-49D9-B3BA-779F2C652C22}"/>
            </a:ext>
          </a:extLst>
        </xdr:cNvPr>
        <xdr:cNvSpPr/>
      </xdr:nvSpPr>
      <xdr:spPr>
        <a:xfrm>
          <a:off x="246908" y="188910686"/>
          <a:ext cx="830778" cy="528845"/>
        </a:xfrm>
        <a:prstGeom prst="rect">
          <a:avLst/>
        </a:prstGeom>
        <a:blipFill dpi="0" rotWithShape="1">
          <a:blip xmlns:r="http://schemas.openxmlformats.org/officeDocument/2006/relationships" r:embed="rId19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205860</xdr:colOff>
      <xdr:row>248</xdr:row>
      <xdr:rowOff>54615</xdr:rowOff>
    </xdr:from>
    <xdr:to>
      <xdr:col>5</xdr:col>
      <xdr:colOff>857456</xdr:colOff>
      <xdr:row>248</xdr:row>
      <xdr:rowOff>816514</xdr:rowOff>
    </xdr:to>
    <xdr:sp macro="" textlink="">
      <xdr:nvSpPr>
        <xdr:cNvPr id="461" name="직사각형 460">
          <a:extLst>
            <a:ext uri="{FF2B5EF4-FFF2-40B4-BE49-F238E27FC236}">
              <a16:creationId xmlns:a16="http://schemas.microsoft.com/office/drawing/2014/main" id="{A04144D7-EFD4-4BD8-8238-7B166D676D85}"/>
            </a:ext>
          </a:extLst>
        </xdr:cNvPr>
        <xdr:cNvSpPr/>
      </xdr:nvSpPr>
      <xdr:spPr>
        <a:xfrm>
          <a:off x="5917547" y="198558928"/>
          <a:ext cx="651596" cy="761899"/>
        </a:xfrm>
        <a:prstGeom prst="rect">
          <a:avLst/>
        </a:prstGeom>
        <a:blipFill dpi="0" rotWithShape="1">
          <a:blip xmlns:r="http://schemas.openxmlformats.org/officeDocument/2006/relationships" r:embed="rId19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224233</xdr:colOff>
      <xdr:row>276</xdr:row>
      <xdr:rowOff>96551</xdr:rowOff>
    </xdr:from>
    <xdr:to>
      <xdr:col>5</xdr:col>
      <xdr:colOff>967409</xdr:colOff>
      <xdr:row>276</xdr:row>
      <xdr:rowOff>768627</xdr:rowOff>
    </xdr:to>
    <xdr:sp macro="" textlink="">
      <xdr:nvSpPr>
        <xdr:cNvPr id="465" name="직사각형 464">
          <a:extLst>
            <a:ext uri="{FF2B5EF4-FFF2-40B4-BE49-F238E27FC236}">
              <a16:creationId xmlns:a16="http://schemas.microsoft.com/office/drawing/2014/main" id="{2A79B67C-2DDC-4531-B95D-C6DCF623F735}"/>
            </a:ext>
          </a:extLst>
        </xdr:cNvPr>
        <xdr:cNvSpPr/>
      </xdr:nvSpPr>
      <xdr:spPr>
        <a:xfrm>
          <a:off x="5935920" y="235614186"/>
          <a:ext cx="743176" cy="672076"/>
        </a:xfrm>
        <a:prstGeom prst="rect">
          <a:avLst/>
        </a:prstGeom>
        <a:blipFill dpi="0" rotWithShape="1">
          <a:blip xmlns:r="http://schemas.openxmlformats.org/officeDocument/2006/relationships" r:embed="rId19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345740</xdr:colOff>
      <xdr:row>167</xdr:row>
      <xdr:rowOff>100198</xdr:rowOff>
    </xdr:from>
    <xdr:to>
      <xdr:col>5</xdr:col>
      <xdr:colOff>768626</xdr:colOff>
      <xdr:row>167</xdr:row>
      <xdr:rowOff>768627</xdr:rowOff>
    </xdr:to>
    <xdr:sp macro="" textlink="">
      <xdr:nvSpPr>
        <xdr:cNvPr id="454" name="직사각형 453">
          <a:extLst>
            <a:ext uri="{FF2B5EF4-FFF2-40B4-BE49-F238E27FC236}">
              <a16:creationId xmlns:a16="http://schemas.microsoft.com/office/drawing/2014/main" id="{7A3721FC-B284-4E26-A8E2-ED345647AD7D}"/>
            </a:ext>
          </a:extLst>
        </xdr:cNvPr>
        <xdr:cNvSpPr/>
      </xdr:nvSpPr>
      <xdr:spPr>
        <a:xfrm>
          <a:off x="6057427" y="127221676"/>
          <a:ext cx="422886" cy="668429"/>
        </a:xfrm>
        <a:prstGeom prst="rect">
          <a:avLst/>
        </a:prstGeom>
        <a:blipFill dpi="0" rotWithShape="1">
          <a:blip xmlns:r="http://schemas.openxmlformats.org/officeDocument/2006/relationships" r:embed="rId19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296030</xdr:colOff>
      <xdr:row>238</xdr:row>
      <xdr:rowOff>139148</xdr:rowOff>
    </xdr:from>
    <xdr:to>
      <xdr:col>5</xdr:col>
      <xdr:colOff>855974</xdr:colOff>
      <xdr:row>238</xdr:row>
      <xdr:rowOff>765739</xdr:rowOff>
    </xdr:to>
    <xdr:sp macro="" textlink="">
      <xdr:nvSpPr>
        <xdr:cNvPr id="486" name="직사각형 485">
          <a:extLst>
            <a:ext uri="{FF2B5EF4-FFF2-40B4-BE49-F238E27FC236}">
              <a16:creationId xmlns:a16="http://schemas.microsoft.com/office/drawing/2014/main" id="{29D41F37-F8CC-4002-B4A9-18761FE4588E}"/>
            </a:ext>
          </a:extLst>
        </xdr:cNvPr>
        <xdr:cNvSpPr/>
      </xdr:nvSpPr>
      <xdr:spPr>
        <a:xfrm>
          <a:off x="6007717" y="189830765"/>
          <a:ext cx="559944" cy="626591"/>
        </a:xfrm>
        <a:prstGeom prst="rect">
          <a:avLst/>
        </a:prstGeom>
        <a:blipFill dpi="0" rotWithShape="1">
          <a:blip xmlns:r="http://schemas.openxmlformats.org/officeDocument/2006/relationships" r:embed="rId19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246908</xdr:colOff>
      <xdr:row>238</xdr:row>
      <xdr:rowOff>174172</xdr:rowOff>
    </xdr:from>
    <xdr:to>
      <xdr:col>0</xdr:col>
      <xdr:colOff>1077686</xdr:colOff>
      <xdr:row>238</xdr:row>
      <xdr:rowOff>703017</xdr:rowOff>
    </xdr:to>
    <xdr:sp macro="" textlink="">
      <xdr:nvSpPr>
        <xdr:cNvPr id="462" name="직사각형 461">
          <a:extLst>
            <a:ext uri="{FF2B5EF4-FFF2-40B4-BE49-F238E27FC236}">
              <a16:creationId xmlns:a16="http://schemas.microsoft.com/office/drawing/2014/main" id="{E42E24F8-1BDF-452B-B3BF-B0C594396534}"/>
            </a:ext>
          </a:extLst>
        </xdr:cNvPr>
        <xdr:cNvSpPr/>
      </xdr:nvSpPr>
      <xdr:spPr>
        <a:xfrm>
          <a:off x="246908" y="190674172"/>
          <a:ext cx="830778" cy="528845"/>
        </a:xfrm>
        <a:prstGeom prst="rect">
          <a:avLst/>
        </a:prstGeom>
        <a:blipFill dpi="0" rotWithShape="1">
          <a:blip xmlns:r="http://schemas.openxmlformats.org/officeDocument/2006/relationships" r:embed="rId19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66676</xdr:colOff>
      <xdr:row>287</xdr:row>
      <xdr:rowOff>69273</xdr:rowOff>
    </xdr:from>
    <xdr:to>
      <xdr:col>5</xdr:col>
      <xdr:colOff>987138</xdr:colOff>
      <xdr:row>287</xdr:row>
      <xdr:rowOff>777149</xdr:rowOff>
    </xdr:to>
    <xdr:sp macro="" textlink="">
      <xdr:nvSpPr>
        <xdr:cNvPr id="464" name="직사각형 463">
          <a:extLst>
            <a:ext uri="{FF2B5EF4-FFF2-40B4-BE49-F238E27FC236}">
              <a16:creationId xmlns:a16="http://schemas.microsoft.com/office/drawing/2014/main" id="{E9726741-C078-4F8F-9ADD-78B0DC742388}"/>
            </a:ext>
          </a:extLst>
        </xdr:cNvPr>
        <xdr:cNvSpPr/>
      </xdr:nvSpPr>
      <xdr:spPr>
        <a:xfrm>
          <a:off x="4657726" y="263616498"/>
          <a:ext cx="920462" cy="707876"/>
        </a:xfrm>
        <a:prstGeom prst="rect">
          <a:avLst/>
        </a:prstGeom>
        <a:blipFill dpi="0" rotWithShape="1">
          <a:blip xmlns:r="http://schemas.openxmlformats.org/officeDocument/2006/relationships" r:embed="rId19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452196</xdr:colOff>
      <xdr:row>284</xdr:row>
      <xdr:rowOff>121227</xdr:rowOff>
    </xdr:from>
    <xdr:to>
      <xdr:col>5</xdr:col>
      <xdr:colOff>682488</xdr:colOff>
      <xdr:row>284</xdr:row>
      <xdr:rowOff>768626</xdr:rowOff>
    </xdr:to>
    <xdr:sp macro="" textlink="">
      <xdr:nvSpPr>
        <xdr:cNvPr id="474" name="직사각형 473">
          <a:extLst>
            <a:ext uri="{FF2B5EF4-FFF2-40B4-BE49-F238E27FC236}">
              <a16:creationId xmlns:a16="http://schemas.microsoft.com/office/drawing/2014/main" id="{D0F460B6-159B-440D-BF27-659672893F58}"/>
            </a:ext>
          </a:extLst>
        </xdr:cNvPr>
        <xdr:cNvSpPr/>
      </xdr:nvSpPr>
      <xdr:spPr>
        <a:xfrm>
          <a:off x="6163883" y="269127105"/>
          <a:ext cx="230292" cy="647399"/>
        </a:xfrm>
        <a:prstGeom prst="rect">
          <a:avLst/>
        </a:prstGeom>
        <a:blipFill dpi="0" rotWithShape="1">
          <a:blip xmlns:r="http://schemas.openxmlformats.org/officeDocument/2006/relationships" r:embed="rId20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452195</xdr:colOff>
      <xdr:row>283</xdr:row>
      <xdr:rowOff>121227</xdr:rowOff>
    </xdr:from>
    <xdr:to>
      <xdr:col>5</xdr:col>
      <xdr:colOff>675861</xdr:colOff>
      <xdr:row>283</xdr:row>
      <xdr:rowOff>768626</xdr:rowOff>
    </xdr:to>
    <xdr:sp macro="" textlink="">
      <xdr:nvSpPr>
        <xdr:cNvPr id="487" name="직사각형 486">
          <a:extLst>
            <a:ext uri="{FF2B5EF4-FFF2-40B4-BE49-F238E27FC236}">
              <a16:creationId xmlns:a16="http://schemas.microsoft.com/office/drawing/2014/main" id="{B8A100F4-B390-4D73-AB93-EDD87137D8F1}"/>
            </a:ext>
          </a:extLst>
        </xdr:cNvPr>
        <xdr:cNvSpPr/>
      </xdr:nvSpPr>
      <xdr:spPr>
        <a:xfrm>
          <a:off x="6163882" y="268245836"/>
          <a:ext cx="223666" cy="647399"/>
        </a:xfrm>
        <a:prstGeom prst="rect">
          <a:avLst/>
        </a:prstGeom>
        <a:blipFill dpi="0" rotWithShape="1">
          <a:blip xmlns:r="http://schemas.openxmlformats.org/officeDocument/2006/relationships" r:embed="rId20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452194</xdr:colOff>
      <xdr:row>285</xdr:row>
      <xdr:rowOff>121227</xdr:rowOff>
    </xdr:from>
    <xdr:to>
      <xdr:col>5</xdr:col>
      <xdr:colOff>688613</xdr:colOff>
      <xdr:row>285</xdr:row>
      <xdr:rowOff>768626</xdr:rowOff>
    </xdr:to>
    <xdr:sp macro="" textlink="">
      <xdr:nvSpPr>
        <xdr:cNvPr id="508" name="직사각형 507">
          <a:extLst>
            <a:ext uri="{FF2B5EF4-FFF2-40B4-BE49-F238E27FC236}">
              <a16:creationId xmlns:a16="http://schemas.microsoft.com/office/drawing/2014/main" id="{53EA76F3-CCC8-4BD3-BD79-1D27F50A1173}"/>
            </a:ext>
          </a:extLst>
        </xdr:cNvPr>
        <xdr:cNvSpPr/>
      </xdr:nvSpPr>
      <xdr:spPr>
        <a:xfrm>
          <a:off x="6163881" y="270008375"/>
          <a:ext cx="236419" cy="647399"/>
        </a:xfrm>
        <a:prstGeom prst="rect">
          <a:avLst/>
        </a:prstGeom>
        <a:blipFill dpi="0" rotWithShape="1">
          <a:blip xmlns:r="http://schemas.openxmlformats.org/officeDocument/2006/relationships" r:embed="rId20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472073</xdr:colOff>
      <xdr:row>286</xdr:row>
      <xdr:rowOff>127854</xdr:rowOff>
    </xdr:from>
    <xdr:to>
      <xdr:col>5</xdr:col>
      <xdr:colOff>695739</xdr:colOff>
      <xdr:row>286</xdr:row>
      <xdr:rowOff>775253</xdr:rowOff>
    </xdr:to>
    <xdr:sp macro="" textlink="">
      <xdr:nvSpPr>
        <xdr:cNvPr id="509" name="직사각형 508">
          <a:extLst>
            <a:ext uri="{FF2B5EF4-FFF2-40B4-BE49-F238E27FC236}">
              <a16:creationId xmlns:a16="http://schemas.microsoft.com/office/drawing/2014/main" id="{B482EDCF-A7F2-4588-98DF-3FE8DC8483B1}"/>
            </a:ext>
          </a:extLst>
        </xdr:cNvPr>
        <xdr:cNvSpPr/>
      </xdr:nvSpPr>
      <xdr:spPr>
        <a:xfrm>
          <a:off x="6183760" y="270896271"/>
          <a:ext cx="223666" cy="647399"/>
        </a:xfrm>
        <a:prstGeom prst="rect">
          <a:avLst/>
        </a:prstGeom>
        <a:blipFill dpi="0" rotWithShape="1">
          <a:blip xmlns:r="http://schemas.openxmlformats.org/officeDocument/2006/relationships" r:embed="rId20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272573</xdr:colOff>
      <xdr:row>233</xdr:row>
      <xdr:rowOff>152400</xdr:rowOff>
    </xdr:from>
    <xdr:to>
      <xdr:col>5</xdr:col>
      <xdr:colOff>821634</xdr:colOff>
      <xdr:row>233</xdr:row>
      <xdr:rowOff>703871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24DB1CA6-42C2-4680-9EA9-613C02E7D0E4}"/>
            </a:ext>
          </a:extLst>
        </xdr:cNvPr>
        <xdr:cNvSpPr/>
      </xdr:nvSpPr>
      <xdr:spPr>
        <a:xfrm>
          <a:off x="5984260" y="186318939"/>
          <a:ext cx="549061" cy="551471"/>
        </a:xfrm>
        <a:prstGeom prst="rect">
          <a:avLst/>
        </a:prstGeom>
        <a:blipFill dpi="0" rotWithShape="1">
          <a:blip xmlns:r="http://schemas.openxmlformats.org/officeDocument/2006/relationships" r:embed="rId20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272573</xdr:colOff>
      <xdr:row>232</xdr:row>
      <xdr:rowOff>152400</xdr:rowOff>
    </xdr:from>
    <xdr:to>
      <xdr:col>5</xdr:col>
      <xdr:colOff>821634</xdr:colOff>
      <xdr:row>232</xdr:row>
      <xdr:rowOff>703871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1D361FAF-3670-4A40-ABC0-444CAB7EEAE4}"/>
            </a:ext>
          </a:extLst>
        </xdr:cNvPr>
        <xdr:cNvSpPr/>
      </xdr:nvSpPr>
      <xdr:spPr>
        <a:xfrm>
          <a:off x="5984260" y="185437670"/>
          <a:ext cx="549061" cy="551471"/>
        </a:xfrm>
        <a:prstGeom prst="rect">
          <a:avLst/>
        </a:prstGeom>
        <a:blipFill dpi="0" rotWithShape="1">
          <a:blip xmlns:r="http://schemas.openxmlformats.org/officeDocument/2006/relationships" r:embed="rId20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272573</xdr:colOff>
      <xdr:row>231</xdr:row>
      <xdr:rowOff>152400</xdr:rowOff>
    </xdr:from>
    <xdr:to>
      <xdr:col>5</xdr:col>
      <xdr:colOff>821634</xdr:colOff>
      <xdr:row>231</xdr:row>
      <xdr:rowOff>703871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09C8043D-5A54-4468-A702-B3C080E8B396}"/>
            </a:ext>
          </a:extLst>
        </xdr:cNvPr>
        <xdr:cNvSpPr/>
      </xdr:nvSpPr>
      <xdr:spPr>
        <a:xfrm>
          <a:off x="5984260" y="184556400"/>
          <a:ext cx="549061" cy="551471"/>
        </a:xfrm>
        <a:prstGeom prst="rect">
          <a:avLst/>
        </a:prstGeom>
        <a:blipFill dpi="0" rotWithShape="1">
          <a:blip xmlns:r="http://schemas.openxmlformats.org/officeDocument/2006/relationships" r:embed="rId20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318957</xdr:colOff>
      <xdr:row>229</xdr:row>
      <xdr:rowOff>94374</xdr:rowOff>
    </xdr:from>
    <xdr:to>
      <xdr:col>5</xdr:col>
      <xdr:colOff>801757</xdr:colOff>
      <xdr:row>229</xdr:row>
      <xdr:rowOff>781880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A26991D8-C6CF-430B-AAEE-3CCEEDFAD876}"/>
            </a:ext>
          </a:extLst>
        </xdr:cNvPr>
        <xdr:cNvSpPr/>
      </xdr:nvSpPr>
      <xdr:spPr>
        <a:xfrm>
          <a:off x="6030644" y="183617104"/>
          <a:ext cx="482800" cy="687506"/>
        </a:xfrm>
        <a:prstGeom prst="rect">
          <a:avLst/>
        </a:prstGeom>
        <a:blipFill dpi="0" rotWithShape="1">
          <a:blip xmlns:r="http://schemas.openxmlformats.org/officeDocument/2006/relationships" r:embed="rId20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318957</xdr:colOff>
      <xdr:row>228</xdr:row>
      <xdr:rowOff>94374</xdr:rowOff>
    </xdr:from>
    <xdr:to>
      <xdr:col>5</xdr:col>
      <xdr:colOff>801757</xdr:colOff>
      <xdr:row>228</xdr:row>
      <xdr:rowOff>781880</xdr:rowOff>
    </xdr:to>
    <xdr:sp macro="" textlink="">
      <xdr:nvSpPr>
        <xdr:cNvPr id="512" name="직사각형 511">
          <a:extLst>
            <a:ext uri="{FF2B5EF4-FFF2-40B4-BE49-F238E27FC236}">
              <a16:creationId xmlns:a16="http://schemas.microsoft.com/office/drawing/2014/main" id="{04021417-5A38-4619-B95C-35BCC2D254F5}"/>
            </a:ext>
          </a:extLst>
        </xdr:cNvPr>
        <xdr:cNvSpPr/>
      </xdr:nvSpPr>
      <xdr:spPr>
        <a:xfrm>
          <a:off x="6030644" y="182735835"/>
          <a:ext cx="482800" cy="687506"/>
        </a:xfrm>
        <a:prstGeom prst="rect">
          <a:avLst/>
        </a:prstGeom>
        <a:blipFill dpi="0" rotWithShape="1">
          <a:blip xmlns:r="http://schemas.openxmlformats.org/officeDocument/2006/relationships" r:embed="rId20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318957</xdr:colOff>
      <xdr:row>227</xdr:row>
      <xdr:rowOff>94374</xdr:rowOff>
    </xdr:from>
    <xdr:to>
      <xdr:col>5</xdr:col>
      <xdr:colOff>801757</xdr:colOff>
      <xdr:row>227</xdr:row>
      <xdr:rowOff>781880</xdr:rowOff>
    </xdr:to>
    <xdr:sp macro="" textlink="">
      <xdr:nvSpPr>
        <xdr:cNvPr id="514" name="직사각형 513">
          <a:extLst>
            <a:ext uri="{FF2B5EF4-FFF2-40B4-BE49-F238E27FC236}">
              <a16:creationId xmlns:a16="http://schemas.microsoft.com/office/drawing/2014/main" id="{4D46387A-C707-4135-8B5E-7AA2106ABBEA}"/>
            </a:ext>
          </a:extLst>
        </xdr:cNvPr>
        <xdr:cNvSpPr/>
      </xdr:nvSpPr>
      <xdr:spPr>
        <a:xfrm>
          <a:off x="6030644" y="181854565"/>
          <a:ext cx="482800" cy="687506"/>
        </a:xfrm>
        <a:prstGeom prst="rect">
          <a:avLst/>
        </a:prstGeom>
        <a:blipFill dpi="0" rotWithShape="1">
          <a:blip xmlns:r="http://schemas.openxmlformats.org/officeDocument/2006/relationships" r:embed="rId20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318957</xdr:colOff>
      <xdr:row>226</xdr:row>
      <xdr:rowOff>94374</xdr:rowOff>
    </xdr:from>
    <xdr:to>
      <xdr:col>5</xdr:col>
      <xdr:colOff>801757</xdr:colOff>
      <xdr:row>226</xdr:row>
      <xdr:rowOff>781880</xdr:rowOff>
    </xdr:to>
    <xdr:sp macro="" textlink="">
      <xdr:nvSpPr>
        <xdr:cNvPr id="515" name="직사각형 514">
          <a:extLst>
            <a:ext uri="{FF2B5EF4-FFF2-40B4-BE49-F238E27FC236}">
              <a16:creationId xmlns:a16="http://schemas.microsoft.com/office/drawing/2014/main" id="{E1883F25-5AEE-4F44-BDD6-F49977DCE76A}"/>
            </a:ext>
          </a:extLst>
        </xdr:cNvPr>
        <xdr:cNvSpPr/>
      </xdr:nvSpPr>
      <xdr:spPr>
        <a:xfrm>
          <a:off x="6030644" y="180973296"/>
          <a:ext cx="482800" cy="687506"/>
        </a:xfrm>
        <a:prstGeom prst="rect">
          <a:avLst/>
        </a:prstGeom>
        <a:blipFill dpi="0" rotWithShape="1">
          <a:blip xmlns:r="http://schemas.openxmlformats.org/officeDocument/2006/relationships" r:embed="rId21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414130</xdr:colOff>
      <xdr:row>175</xdr:row>
      <xdr:rowOff>82826</xdr:rowOff>
    </xdr:from>
    <xdr:to>
      <xdr:col>5</xdr:col>
      <xdr:colOff>793556</xdr:colOff>
      <xdr:row>175</xdr:row>
      <xdr:rowOff>802826</xdr:rowOff>
    </xdr:to>
    <xdr:pic>
      <xdr:nvPicPr>
        <xdr:cNvPr id="468" name="그림 467">
          <a:extLst>
            <a:ext uri="{FF2B5EF4-FFF2-40B4-BE49-F238E27FC236}">
              <a16:creationId xmlns:a16="http://schemas.microsoft.com/office/drawing/2014/main" id="{E29966D5-0449-2DDA-8E9F-4664B9E4A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5817" y="134254461"/>
          <a:ext cx="379426" cy="720000"/>
        </a:xfrm>
        <a:prstGeom prst="rect">
          <a:avLst/>
        </a:prstGeom>
      </xdr:spPr>
    </xdr:pic>
    <xdr:clientData/>
  </xdr:twoCellAnchor>
  <xdr:twoCellAnchor>
    <xdr:from>
      <xdr:col>5</xdr:col>
      <xdr:colOff>402772</xdr:colOff>
      <xdr:row>176</xdr:row>
      <xdr:rowOff>76200</xdr:rowOff>
    </xdr:from>
    <xdr:to>
      <xdr:col>5</xdr:col>
      <xdr:colOff>794515</xdr:colOff>
      <xdr:row>176</xdr:row>
      <xdr:rowOff>796200</xdr:rowOff>
    </xdr:to>
    <xdr:pic>
      <xdr:nvPicPr>
        <xdr:cNvPr id="520" name="그림 519">
          <a:extLst>
            <a:ext uri="{FF2B5EF4-FFF2-40B4-BE49-F238E27FC236}">
              <a16:creationId xmlns:a16="http://schemas.microsoft.com/office/drawing/2014/main" id="{DDF3ED0B-C381-3471-6E65-854E7562B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6886" y="137018486"/>
          <a:ext cx="391743" cy="720000"/>
        </a:xfrm>
        <a:prstGeom prst="rect">
          <a:avLst/>
        </a:prstGeom>
      </xdr:spPr>
    </xdr:pic>
    <xdr:clientData/>
  </xdr:twoCellAnchor>
  <xdr:twoCellAnchor>
    <xdr:from>
      <xdr:col>5</xdr:col>
      <xdr:colOff>398984</xdr:colOff>
      <xdr:row>174</xdr:row>
      <xdr:rowOff>100811</xdr:rowOff>
    </xdr:from>
    <xdr:to>
      <xdr:col>5</xdr:col>
      <xdr:colOff>791000</xdr:colOff>
      <xdr:row>174</xdr:row>
      <xdr:rowOff>820811</xdr:rowOff>
    </xdr:to>
    <xdr:pic>
      <xdr:nvPicPr>
        <xdr:cNvPr id="527" name="그림 526">
          <a:extLst>
            <a:ext uri="{FF2B5EF4-FFF2-40B4-BE49-F238E27FC236}">
              <a16:creationId xmlns:a16="http://schemas.microsoft.com/office/drawing/2014/main" id="{EC80F44D-9E30-5AD2-6662-7C06E4957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0671" y="133391176"/>
          <a:ext cx="392016" cy="720000"/>
        </a:xfrm>
        <a:prstGeom prst="rect">
          <a:avLst/>
        </a:prstGeom>
      </xdr:spPr>
    </xdr:pic>
    <xdr:clientData/>
  </xdr:twoCellAnchor>
  <xdr:twoCellAnchor>
    <xdr:from>
      <xdr:col>5</xdr:col>
      <xdr:colOff>264095</xdr:colOff>
      <xdr:row>282</xdr:row>
      <xdr:rowOff>115009</xdr:rowOff>
    </xdr:from>
    <xdr:to>
      <xdr:col>5</xdr:col>
      <xdr:colOff>884581</xdr:colOff>
      <xdr:row>282</xdr:row>
      <xdr:rowOff>735495</xdr:rowOff>
    </xdr:to>
    <xdr:pic>
      <xdr:nvPicPr>
        <xdr:cNvPr id="532" name="그림 531">
          <a:extLst>
            <a:ext uri="{FF2B5EF4-FFF2-40B4-BE49-F238E27FC236}">
              <a16:creationId xmlns:a16="http://schemas.microsoft.com/office/drawing/2014/main" id="{60510686-38C4-63C5-82C7-3C6FA7FE9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5782" y="247970418"/>
          <a:ext cx="620486" cy="620486"/>
        </a:xfrm>
        <a:prstGeom prst="rect">
          <a:avLst/>
        </a:prstGeom>
      </xdr:spPr>
    </xdr:pic>
    <xdr:clientData/>
  </xdr:twoCellAnchor>
  <xdr:twoCellAnchor>
    <xdr:from>
      <xdr:col>5</xdr:col>
      <xdr:colOff>448235</xdr:colOff>
      <xdr:row>131</xdr:row>
      <xdr:rowOff>125499</xdr:rowOff>
    </xdr:from>
    <xdr:to>
      <xdr:col>5</xdr:col>
      <xdr:colOff>659569</xdr:colOff>
      <xdr:row>131</xdr:row>
      <xdr:rowOff>690269</xdr:rowOff>
    </xdr:to>
    <xdr:pic>
      <xdr:nvPicPr>
        <xdr:cNvPr id="534" name="그림 533">
          <a:extLst>
            <a:ext uri="{FF2B5EF4-FFF2-40B4-BE49-F238E27FC236}">
              <a16:creationId xmlns:a16="http://schemas.microsoft.com/office/drawing/2014/main" id="{1A0808EB-89FB-871B-6C5E-370758323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717" y="85603970"/>
          <a:ext cx="211334" cy="564770"/>
        </a:xfrm>
        <a:prstGeom prst="rect">
          <a:avLst/>
        </a:prstGeom>
      </xdr:spPr>
    </xdr:pic>
    <xdr:clientData/>
  </xdr:twoCellAnchor>
  <xdr:twoCellAnchor>
    <xdr:from>
      <xdr:col>5</xdr:col>
      <xdr:colOff>448235</xdr:colOff>
      <xdr:row>130</xdr:row>
      <xdr:rowOff>143442</xdr:rowOff>
    </xdr:from>
    <xdr:to>
      <xdr:col>5</xdr:col>
      <xdr:colOff>660024</xdr:colOff>
      <xdr:row>130</xdr:row>
      <xdr:rowOff>708212</xdr:rowOff>
    </xdr:to>
    <xdr:pic>
      <xdr:nvPicPr>
        <xdr:cNvPr id="537" name="그림 536">
          <a:extLst>
            <a:ext uri="{FF2B5EF4-FFF2-40B4-BE49-F238E27FC236}">
              <a16:creationId xmlns:a16="http://schemas.microsoft.com/office/drawing/2014/main" id="{44CD071E-9702-D272-FEB0-BF1A2854B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717" y="84734407"/>
          <a:ext cx="211789" cy="564770"/>
        </a:xfrm>
        <a:prstGeom prst="rect">
          <a:avLst/>
        </a:prstGeom>
      </xdr:spPr>
    </xdr:pic>
    <xdr:clientData/>
  </xdr:twoCellAnchor>
  <xdr:twoCellAnchor>
    <xdr:from>
      <xdr:col>5</xdr:col>
      <xdr:colOff>198783</xdr:colOff>
      <xdr:row>163</xdr:row>
      <xdr:rowOff>63582</xdr:rowOff>
    </xdr:from>
    <xdr:to>
      <xdr:col>5</xdr:col>
      <xdr:colOff>932330</xdr:colOff>
      <xdr:row>163</xdr:row>
      <xdr:rowOff>828187</xdr:rowOff>
    </xdr:to>
    <xdr:pic>
      <xdr:nvPicPr>
        <xdr:cNvPr id="541" name="그림 540">
          <a:extLst>
            <a:ext uri="{FF2B5EF4-FFF2-40B4-BE49-F238E27FC236}">
              <a16:creationId xmlns:a16="http://schemas.microsoft.com/office/drawing/2014/main" id="{6F6D3DD1-7DC0-9024-2EA9-6FBC0D1EBA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093060" y="125055028"/>
          <a:ext cx="733547" cy="764605"/>
        </a:xfrm>
        <a:prstGeom prst="rect">
          <a:avLst/>
        </a:prstGeom>
        <a:ln>
          <a:solidFill>
            <a:srgbClr val="FF3399"/>
          </a:solidFill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</xdr:pic>
    <xdr:clientData/>
  </xdr:twoCellAnchor>
  <xdr:twoCellAnchor>
    <xdr:from>
      <xdr:col>5</xdr:col>
      <xdr:colOff>132522</xdr:colOff>
      <xdr:row>165</xdr:row>
      <xdr:rowOff>72886</xdr:rowOff>
    </xdr:from>
    <xdr:to>
      <xdr:col>5</xdr:col>
      <xdr:colOff>940904</xdr:colOff>
      <xdr:row>165</xdr:row>
      <xdr:rowOff>792886</xdr:rowOff>
    </xdr:to>
    <xdr:pic>
      <xdr:nvPicPr>
        <xdr:cNvPr id="544" name="그림 543">
          <a:extLst>
            <a:ext uri="{FF2B5EF4-FFF2-40B4-BE49-F238E27FC236}">
              <a16:creationId xmlns:a16="http://schemas.microsoft.com/office/drawing/2014/main" id="{97876983-77F0-BD2B-F429-07E0AB8F6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email">
          <a:extLst>
            <a:ext uri="{BEBA8EAE-BF5A-486C-A8C5-ECC9F3942E4B}">
              <a14:imgProps xmlns:a14="http://schemas.microsoft.com/office/drawing/2010/main">
                <a14:imgLayer r:embed="rId219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4209" y="125431825"/>
          <a:ext cx="808382" cy="720000"/>
        </a:xfrm>
        <a:prstGeom prst="rect">
          <a:avLst/>
        </a:prstGeom>
      </xdr:spPr>
    </xdr:pic>
    <xdr:clientData/>
  </xdr:twoCellAnchor>
  <xdr:twoCellAnchor>
    <xdr:from>
      <xdr:col>5</xdr:col>
      <xdr:colOff>198783</xdr:colOff>
      <xdr:row>168</xdr:row>
      <xdr:rowOff>72887</xdr:rowOff>
    </xdr:from>
    <xdr:to>
      <xdr:col>5</xdr:col>
      <xdr:colOff>918783</xdr:colOff>
      <xdr:row>168</xdr:row>
      <xdr:rowOff>792887</xdr:rowOff>
    </xdr:to>
    <xdr:pic>
      <xdr:nvPicPr>
        <xdr:cNvPr id="546" name="그림 545">
          <a:extLst>
            <a:ext uri="{FF2B5EF4-FFF2-40B4-BE49-F238E27FC236}">
              <a16:creationId xmlns:a16="http://schemas.microsoft.com/office/drawing/2014/main" id="{26AF7EA4-C590-26F8-1CB7-BC8BA7545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0470" y="128075635"/>
          <a:ext cx="720000" cy="720000"/>
        </a:xfrm>
        <a:prstGeom prst="rect">
          <a:avLst/>
        </a:prstGeom>
      </xdr:spPr>
    </xdr:pic>
    <xdr:clientData/>
  </xdr:twoCellAnchor>
  <xdr:twoCellAnchor>
    <xdr:from>
      <xdr:col>5</xdr:col>
      <xdr:colOff>189757</xdr:colOff>
      <xdr:row>170</xdr:row>
      <xdr:rowOff>63861</xdr:rowOff>
    </xdr:from>
    <xdr:to>
      <xdr:col>5</xdr:col>
      <xdr:colOff>909757</xdr:colOff>
      <xdr:row>170</xdr:row>
      <xdr:rowOff>783861</xdr:rowOff>
    </xdr:to>
    <xdr:pic>
      <xdr:nvPicPr>
        <xdr:cNvPr id="550" name="그림 549">
          <a:extLst>
            <a:ext uri="{FF2B5EF4-FFF2-40B4-BE49-F238E27FC236}">
              <a16:creationId xmlns:a16="http://schemas.microsoft.com/office/drawing/2014/main" id="{6783B9FF-4305-6538-AD1E-BB2741021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1444" y="129829148"/>
          <a:ext cx="720000" cy="720000"/>
        </a:xfrm>
        <a:prstGeom prst="rect">
          <a:avLst/>
        </a:prstGeom>
      </xdr:spPr>
    </xdr:pic>
    <xdr:clientData/>
  </xdr:twoCellAnchor>
  <xdr:twoCellAnchor>
    <xdr:from>
      <xdr:col>5</xdr:col>
      <xdr:colOff>187356</xdr:colOff>
      <xdr:row>169</xdr:row>
      <xdr:rowOff>68087</xdr:rowOff>
    </xdr:from>
    <xdr:to>
      <xdr:col>5</xdr:col>
      <xdr:colOff>907356</xdr:colOff>
      <xdr:row>169</xdr:row>
      <xdr:rowOff>788087</xdr:rowOff>
    </xdr:to>
    <xdr:pic>
      <xdr:nvPicPr>
        <xdr:cNvPr id="553" name="그림 552">
          <a:extLst>
            <a:ext uri="{FF2B5EF4-FFF2-40B4-BE49-F238E27FC236}">
              <a16:creationId xmlns:a16="http://schemas.microsoft.com/office/drawing/2014/main" id="{73EF1645-D003-FFBB-E523-A692964A1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9043" y="128952104"/>
          <a:ext cx="720000" cy="720000"/>
        </a:xfrm>
        <a:prstGeom prst="rect">
          <a:avLst/>
        </a:prstGeom>
      </xdr:spPr>
    </xdr:pic>
    <xdr:clientData/>
  </xdr:twoCellAnchor>
  <xdr:twoCellAnchor>
    <xdr:from>
      <xdr:col>5</xdr:col>
      <xdr:colOff>185531</xdr:colOff>
      <xdr:row>171</xdr:row>
      <xdr:rowOff>92192</xdr:rowOff>
    </xdr:from>
    <xdr:to>
      <xdr:col>5</xdr:col>
      <xdr:colOff>934279</xdr:colOff>
      <xdr:row>171</xdr:row>
      <xdr:rowOff>795130</xdr:rowOff>
    </xdr:to>
    <xdr:grpSp>
      <xdr:nvGrpSpPr>
        <xdr:cNvPr id="570" name="그룹 569">
          <a:extLst>
            <a:ext uri="{FF2B5EF4-FFF2-40B4-BE49-F238E27FC236}">
              <a16:creationId xmlns:a16="http://schemas.microsoft.com/office/drawing/2014/main" id="{85D60FA3-3B8D-50ED-0789-3241BB483AB6}"/>
            </a:ext>
          </a:extLst>
        </xdr:cNvPr>
        <xdr:cNvGrpSpPr/>
      </xdr:nvGrpSpPr>
      <xdr:grpSpPr>
        <a:xfrm>
          <a:off x="7476486" y="151401147"/>
          <a:ext cx="748748" cy="702938"/>
          <a:chOff x="5923722" y="130738749"/>
          <a:chExt cx="616227" cy="681232"/>
        </a:xfrm>
      </xdr:grpSpPr>
      <xdr:pic>
        <xdr:nvPicPr>
          <xdr:cNvPr id="555" name="그림 554">
            <a:extLst>
              <a:ext uri="{FF2B5EF4-FFF2-40B4-BE49-F238E27FC236}">
                <a16:creationId xmlns:a16="http://schemas.microsoft.com/office/drawing/2014/main" id="{6E4325FD-A731-04F3-7853-C65FE5FB180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2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6195391" y="130752574"/>
            <a:ext cx="344558" cy="667407"/>
          </a:xfrm>
          <a:prstGeom prst="rect">
            <a:avLst/>
          </a:prstGeom>
        </xdr:spPr>
      </xdr:pic>
      <xdr:pic>
        <xdr:nvPicPr>
          <xdr:cNvPr id="561" name="그림 560">
            <a:extLst>
              <a:ext uri="{FF2B5EF4-FFF2-40B4-BE49-F238E27FC236}">
                <a16:creationId xmlns:a16="http://schemas.microsoft.com/office/drawing/2014/main" id="{DA513FB2-C993-5C47-BC64-697F223C177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2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5923722" y="130738749"/>
            <a:ext cx="298174" cy="667407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218662</xdr:colOff>
      <xdr:row>172</xdr:row>
      <xdr:rowOff>76542</xdr:rowOff>
    </xdr:from>
    <xdr:to>
      <xdr:col>5</xdr:col>
      <xdr:colOff>887896</xdr:colOff>
      <xdr:row>172</xdr:row>
      <xdr:rowOff>768628</xdr:rowOff>
    </xdr:to>
    <xdr:grpSp>
      <xdr:nvGrpSpPr>
        <xdr:cNvPr id="571" name="그룹 570">
          <a:extLst>
            <a:ext uri="{FF2B5EF4-FFF2-40B4-BE49-F238E27FC236}">
              <a16:creationId xmlns:a16="http://schemas.microsoft.com/office/drawing/2014/main" id="{87714CD3-6C93-E74A-3CDE-5365B1ACC71C}"/>
            </a:ext>
          </a:extLst>
        </xdr:cNvPr>
        <xdr:cNvGrpSpPr/>
      </xdr:nvGrpSpPr>
      <xdr:grpSpPr>
        <a:xfrm>
          <a:off x="7509617" y="152268724"/>
          <a:ext cx="669234" cy="692086"/>
          <a:chOff x="5936975" y="131644123"/>
          <a:chExt cx="596348" cy="667980"/>
        </a:xfrm>
      </xdr:grpSpPr>
      <xdr:pic>
        <xdr:nvPicPr>
          <xdr:cNvPr id="557" name="그림 556">
            <a:extLst>
              <a:ext uri="{FF2B5EF4-FFF2-40B4-BE49-F238E27FC236}">
                <a16:creationId xmlns:a16="http://schemas.microsoft.com/office/drawing/2014/main" id="{7A2FB4A4-3A7E-0EA1-2359-6C9ADE88B9B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2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6261653" y="131644696"/>
            <a:ext cx="271670" cy="667407"/>
          </a:xfrm>
          <a:prstGeom prst="rect">
            <a:avLst/>
          </a:prstGeom>
        </xdr:spPr>
      </xdr:pic>
      <xdr:pic>
        <xdr:nvPicPr>
          <xdr:cNvPr id="563" name="그림 562">
            <a:extLst>
              <a:ext uri="{FF2B5EF4-FFF2-40B4-BE49-F238E27FC236}">
                <a16:creationId xmlns:a16="http://schemas.microsoft.com/office/drawing/2014/main" id="{47A905AA-FBFB-1BF5-6176-676C85F4538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2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5936975" y="131644123"/>
            <a:ext cx="304800" cy="667407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238540</xdr:colOff>
      <xdr:row>173</xdr:row>
      <xdr:rowOff>100643</xdr:rowOff>
    </xdr:from>
    <xdr:to>
      <xdr:col>5</xdr:col>
      <xdr:colOff>894522</xdr:colOff>
      <xdr:row>173</xdr:row>
      <xdr:rowOff>775251</xdr:rowOff>
    </xdr:to>
    <xdr:grpSp>
      <xdr:nvGrpSpPr>
        <xdr:cNvPr id="572" name="그룹 571">
          <a:extLst>
            <a:ext uri="{FF2B5EF4-FFF2-40B4-BE49-F238E27FC236}">
              <a16:creationId xmlns:a16="http://schemas.microsoft.com/office/drawing/2014/main" id="{B51EAA34-A1DA-62D3-30EC-16B4AC93ED51}"/>
            </a:ext>
          </a:extLst>
        </xdr:cNvPr>
        <xdr:cNvGrpSpPr/>
      </xdr:nvGrpSpPr>
      <xdr:grpSpPr>
        <a:xfrm>
          <a:off x="7529495" y="153176052"/>
          <a:ext cx="655982" cy="674608"/>
          <a:chOff x="5956853" y="132529618"/>
          <a:chExt cx="596347" cy="674608"/>
        </a:xfrm>
      </xdr:grpSpPr>
      <xdr:pic>
        <xdr:nvPicPr>
          <xdr:cNvPr id="559" name="그림 558">
            <a:extLst>
              <a:ext uri="{FF2B5EF4-FFF2-40B4-BE49-F238E27FC236}">
                <a16:creationId xmlns:a16="http://schemas.microsoft.com/office/drawing/2014/main" id="{35683D51-E427-3E06-8A98-676B8E907AB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2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6235148" y="132536819"/>
            <a:ext cx="318052" cy="667407"/>
          </a:xfrm>
          <a:prstGeom prst="rect">
            <a:avLst/>
          </a:prstGeom>
        </xdr:spPr>
      </xdr:pic>
      <xdr:pic>
        <xdr:nvPicPr>
          <xdr:cNvPr id="569" name="그림 568">
            <a:extLst>
              <a:ext uri="{FF2B5EF4-FFF2-40B4-BE49-F238E27FC236}">
                <a16:creationId xmlns:a16="http://schemas.microsoft.com/office/drawing/2014/main" id="{7F007A05-0063-7858-7458-3CF0EC2B689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2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5956853" y="132529618"/>
            <a:ext cx="298174" cy="667407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137160</xdr:colOff>
      <xdr:row>322</xdr:row>
      <xdr:rowOff>60960</xdr:rowOff>
    </xdr:from>
    <xdr:to>
      <xdr:col>5</xdr:col>
      <xdr:colOff>967740</xdr:colOff>
      <xdr:row>322</xdr:row>
      <xdr:rowOff>832980</xdr:rowOff>
    </xdr:to>
    <xdr:pic>
      <xdr:nvPicPr>
        <xdr:cNvPr id="185" name="그림 184">
          <a:extLst>
            <a:ext uri="{FF2B5EF4-FFF2-40B4-BE49-F238E27FC236}">
              <a16:creationId xmlns:a16="http://schemas.microsoft.com/office/drawing/2014/main" id="{E6814A51-D4DE-D5AB-CA99-A6DD4396E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2160" y="302559720"/>
          <a:ext cx="830580" cy="772020"/>
        </a:xfrm>
        <a:prstGeom prst="rect">
          <a:avLst/>
        </a:prstGeom>
      </xdr:spPr>
    </xdr:pic>
    <xdr:clientData/>
  </xdr:twoCellAnchor>
  <xdr:twoCellAnchor>
    <xdr:from>
      <xdr:col>5</xdr:col>
      <xdr:colOff>134760</xdr:colOff>
      <xdr:row>323</xdr:row>
      <xdr:rowOff>58560</xdr:rowOff>
    </xdr:from>
    <xdr:to>
      <xdr:col>5</xdr:col>
      <xdr:colOff>965340</xdr:colOff>
      <xdr:row>323</xdr:row>
      <xdr:rowOff>830580</xdr:rowOff>
    </xdr:to>
    <xdr:pic>
      <xdr:nvPicPr>
        <xdr:cNvPr id="192" name="그림 191">
          <a:extLst>
            <a:ext uri="{FF2B5EF4-FFF2-40B4-BE49-F238E27FC236}">
              <a16:creationId xmlns:a16="http://schemas.microsoft.com/office/drawing/2014/main" id="{981186AA-AEDB-39B2-4699-82734E748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9760" y="303441240"/>
          <a:ext cx="830580" cy="772020"/>
        </a:xfrm>
        <a:prstGeom prst="rect">
          <a:avLst/>
        </a:prstGeom>
      </xdr:spPr>
    </xdr:pic>
    <xdr:clientData/>
  </xdr:twoCellAnchor>
  <xdr:twoCellAnchor>
    <xdr:from>
      <xdr:col>5</xdr:col>
      <xdr:colOff>155220</xdr:colOff>
      <xdr:row>324</xdr:row>
      <xdr:rowOff>63780</xdr:rowOff>
    </xdr:from>
    <xdr:to>
      <xdr:col>5</xdr:col>
      <xdr:colOff>985800</xdr:colOff>
      <xdr:row>324</xdr:row>
      <xdr:rowOff>835800</xdr:rowOff>
    </xdr:to>
    <xdr:pic>
      <xdr:nvPicPr>
        <xdr:cNvPr id="195" name="그림 194">
          <a:extLst>
            <a:ext uri="{FF2B5EF4-FFF2-40B4-BE49-F238E27FC236}">
              <a16:creationId xmlns:a16="http://schemas.microsoft.com/office/drawing/2014/main" id="{0DFD7B96-66E5-AF5C-7924-09D909BB7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0220" y="304330380"/>
          <a:ext cx="830580" cy="772020"/>
        </a:xfrm>
        <a:prstGeom prst="rect">
          <a:avLst/>
        </a:prstGeom>
      </xdr:spPr>
    </xdr:pic>
    <xdr:clientData/>
  </xdr:twoCellAnchor>
  <xdr:twoCellAnchor>
    <xdr:from>
      <xdr:col>5</xdr:col>
      <xdr:colOff>160020</xdr:colOff>
      <xdr:row>321</xdr:row>
      <xdr:rowOff>60960</xdr:rowOff>
    </xdr:from>
    <xdr:to>
      <xdr:col>5</xdr:col>
      <xdr:colOff>914400</xdr:colOff>
      <xdr:row>321</xdr:row>
      <xdr:rowOff>815340</xdr:rowOff>
    </xdr:to>
    <xdr:pic>
      <xdr:nvPicPr>
        <xdr:cNvPr id="198" name="그림 197">
          <a:extLst>
            <a:ext uri="{FF2B5EF4-FFF2-40B4-BE49-F238E27FC236}">
              <a16:creationId xmlns:a16="http://schemas.microsoft.com/office/drawing/2014/main" id="{0A2EF0BB-B952-C26A-3803-4F1EC458A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5020" y="301675800"/>
          <a:ext cx="754380" cy="754380"/>
        </a:xfrm>
        <a:prstGeom prst="rect">
          <a:avLst/>
        </a:prstGeom>
      </xdr:spPr>
    </xdr:pic>
    <xdr:clientData/>
  </xdr:twoCellAnchor>
  <xdr:twoCellAnchor>
    <xdr:from>
      <xdr:col>5</xdr:col>
      <xdr:colOff>157620</xdr:colOff>
      <xdr:row>319</xdr:row>
      <xdr:rowOff>58560</xdr:rowOff>
    </xdr:from>
    <xdr:to>
      <xdr:col>5</xdr:col>
      <xdr:colOff>912000</xdr:colOff>
      <xdr:row>319</xdr:row>
      <xdr:rowOff>812940</xdr:rowOff>
    </xdr:to>
    <xdr:pic>
      <xdr:nvPicPr>
        <xdr:cNvPr id="200" name="그림 199">
          <a:extLst>
            <a:ext uri="{FF2B5EF4-FFF2-40B4-BE49-F238E27FC236}">
              <a16:creationId xmlns:a16="http://schemas.microsoft.com/office/drawing/2014/main" id="{BDF37453-8E84-D503-F7AD-B2B7FBC6E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2620" y="299905560"/>
          <a:ext cx="754380" cy="754380"/>
        </a:xfrm>
        <a:prstGeom prst="rect">
          <a:avLst/>
        </a:prstGeom>
      </xdr:spPr>
    </xdr:pic>
    <xdr:clientData/>
  </xdr:twoCellAnchor>
  <xdr:twoCellAnchor>
    <xdr:from>
      <xdr:col>5</xdr:col>
      <xdr:colOff>162840</xdr:colOff>
      <xdr:row>320</xdr:row>
      <xdr:rowOff>63780</xdr:rowOff>
    </xdr:from>
    <xdr:to>
      <xdr:col>5</xdr:col>
      <xdr:colOff>917220</xdr:colOff>
      <xdr:row>320</xdr:row>
      <xdr:rowOff>818160</xdr:rowOff>
    </xdr:to>
    <xdr:pic>
      <xdr:nvPicPr>
        <xdr:cNvPr id="202" name="그림 201">
          <a:extLst>
            <a:ext uri="{FF2B5EF4-FFF2-40B4-BE49-F238E27FC236}">
              <a16:creationId xmlns:a16="http://schemas.microsoft.com/office/drawing/2014/main" id="{83815FC7-BCB6-00E9-918C-B149BFFFF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7840" y="300794700"/>
          <a:ext cx="754380" cy="754380"/>
        </a:xfrm>
        <a:prstGeom prst="rect">
          <a:avLst/>
        </a:prstGeom>
      </xdr:spPr>
    </xdr:pic>
    <xdr:clientData/>
  </xdr:twoCellAnchor>
  <xdr:twoCellAnchor>
    <xdr:from>
      <xdr:col>5</xdr:col>
      <xdr:colOff>201806</xdr:colOff>
      <xdr:row>257</xdr:row>
      <xdr:rowOff>34330</xdr:rowOff>
    </xdr:from>
    <xdr:to>
      <xdr:col>5</xdr:col>
      <xdr:colOff>805096</xdr:colOff>
      <xdr:row>257</xdr:row>
      <xdr:rowOff>832337</xdr:rowOff>
    </xdr:to>
    <xdr:pic>
      <xdr:nvPicPr>
        <xdr:cNvPr id="207" name="그림 206">
          <a:extLst>
            <a:ext uri="{FF2B5EF4-FFF2-40B4-BE49-F238E27FC236}">
              <a16:creationId xmlns:a16="http://schemas.microsoft.com/office/drawing/2014/main" id="{833A8509-A9B1-4EB5-837C-B31D43D35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2668" y="207339361"/>
          <a:ext cx="603290" cy="798007"/>
        </a:xfrm>
        <a:prstGeom prst="rect">
          <a:avLst/>
        </a:prstGeom>
      </xdr:spPr>
    </xdr:pic>
    <xdr:clientData/>
  </xdr:twoCellAnchor>
  <xdr:twoCellAnchor>
    <xdr:from>
      <xdr:col>5</xdr:col>
      <xdr:colOff>206190</xdr:colOff>
      <xdr:row>59</xdr:row>
      <xdr:rowOff>80685</xdr:rowOff>
    </xdr:from>
    <xdr:to>
      <xdr:col>5</xdr:col>
      <xdr:colOff>890601</xdr:colOff>
      <xdr:row>59</xdr:row>
      <xdr:rowOff>800685</xdr:rowOff>
    </xdr:to>
    <xdr:pic>
      <xdr:nvPicPr>
        <xdr:cNvPr id="209" name="그림 208">
          <a:extLst>
            <a:ext uri="{FF2B5EF4-FFF2-40B4-BE49-F238E27FC236}">
              <a16:creationId xmlns:a16="http://schemas.microsoft.com/office/drawing/2014/main" id="{60C7E09E-3735-8208-9688-6D1CE16E3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5672" y="13984944"/>
          <a:ext cx="684411" cy="720000"/>
        </a:xfrm>
        <a:prstGeom prst="rect">
          <a:avLst/>
        </a:prstGeom>
      </xdr:spPr>
    </xdr:pic>
    <xdr:clientData/>
  </xdr:twoCellAnchor>
  <xdr:twoCellAnchor>
    <xdr:from>
      <xdr:col>5</xdr:col>
      <xdr:colOff>206190</xdr:colOff>
      <xdr:row>60</xdr:row>
      <xdr:rowOff>80685</xdr:rowOff>
    </xdr:from>
    <xdr:to>
      <xdr:col>5</xdr:col>
      <xdr:colOff>890601</xdr:colOff>
      <xdr:row>60</xdr:row>
      <xdr:rowOff>800685</xdr:rowOff>
    </xdr:to>
    <xdr:pic>
      <xdr:nvPicPr>
        <xdr:cNvPr id="212" name="그림 211">
          <a:extLst>
            <a:ext uri="{FF2B5EF4-FFF2-40B4-BE49-F238E27FC236}">
              <a16:creationId xmlns:a16="http://schemas.microsoft.com/office/drawing/2014/main" id="{E1EFBF31-3CAC-52B7-3819-B85363451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5672" y="14872450"/>
          <a:ext cx="684411" cy="720000"/>
        </a:xfrm>
        <a:prstGeom prst="rect">
          <a:avLst/>
        </a:prstGeom>
      </xdr:spPr>
    </xdr:pic>
    <xdr:clientData/>
  </xdr:twoCellAnchor>
  <xdr:twoCellAnchor>
    <xdr:from>
      <xdr:col>5</xdr:col>
      <xdr:colOff>206190</xdr:colOff>
      <xdr:row>61</xdr:row>
      <xdr:rowOff>80685</xdr:rowOff>
    </xdr:from>
    <xdr:to>
      <xdr:col>5</xdr:col>
      <xdr:colOff>890601</xdr:colOff>
      <xdr:row>61</xdr:row>
      <xdr:rowOff>800685</xdr:rowOff>
    </xdr:to>
    <xdr:pic>
      <xdr:nvPicPr>
        <xdr:cNvPr id="214" name="그림 213">
          <a:extLst>
            <a:ext uri="{FF2B5EF4-FFF2-40B4-BE49-F238E27FC236}">
              <a16:creationId xmlns:a16="http://schemas.microsoft.com/office/drawing/2014/main" id="{E7C86A30-96A0-A111-EFEE-8CE14952E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5672" y="15759956"/>
          <a:ext cx="684411" cy="720000"/>
        </a:xfrm>
        <a:prstGeom prst="rect">
          <a:avLst/>
        </a:prstGeom>
      </xdr:spPr>
    </xdr:pic>
    <xdr:clientData/>
  </xdr:twoCellAnchor>
  <xdr:twoCellAnchor>
    <xdr:from>
      <xdr:col>5</xdr:col>
      <xdr:colOff>206190</xdr:colOff>
      <xdr:row>62</xdr:row>
      <xdr:rowOff>80685</xdr:rowOff>
    </xdr:from>
    <xdr:to>
      <xdr:col>5</xdr:col>
      <xdr:colOff>890601</xdr:colOff>
      <xdr:row>62</xdr:row>
      <xdr:rowOff>800685</xdr:rowOff>
    </xdr:to>
    <xdr:pic>
      <xdr:nvPicPr>
        <xdr:cNvPr id="224" name="그림 223">
          <a:extLst>
            <a:ext uri="{FF2B5EF4-FFF2-40B4-BE49-F238E27FC236}">
              <a16:creationId xmlns:a16="http://schemas.microsoft.com/office/drawing/2014/main" id="{0D90F607-2BE3-196E-C648-C9B3A5DC7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5672" y="16647461"/>
          <a:ext cx="684411" cy="720000"/>
        </a:xfrm>
        <a:prstGeom prst="rect">
          <a:avLst/>
        </a:prstGeom>
      </xdr:spPr>
    </xdr:pic>
    <xdr:clientData/>
  </xdr:twoCellAnchor>
  <xdr:twoCellAnchor>
    <xdr:from>
      <xdr:col>5</xdr:col>
      <xdr:colOff>206190</xdr:colOff>
      <xdr:row>63</xdr:row>
      <xdr:rowOff>80685</xdr:rowOff>
    </xdr:from>
    <xdr:to>
      <xdr:col>5</xdr:col>
      <xdr:colOff>890601</xdr:colOff>
      <xdr:row>63</xdr:row>
      <xdr:rowOff>800685</xdr:rowOff>
    </xdr:to>
    <xdr:pic>
      <xdr:nvPicPr>
        <xdr:cNvPr id="228" name="그림 227">
          <a:extLst>
            <a:ext uri="{FF2B5EF4-FFF2-40B4-BE49-F238E27FC236}">
              <a16:creationId xmlns:a16="http://schemas.microsoft.com/office/drawing/2014/main" id="{8C88A5B3-694F-7B33-2830-777450F9E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5672" y="18422473"/>
          <a:ext cx="684411" cy="720000"/>
        </a:xfrm>
        <a:prstGeom prst="rect">
          <a:avLst/>
        </a:prstGeom>
      </xdr:spPr>
    </xdr:pic>
    <xdr:clientData/>
  </xdr:twoCellAnchor>
  <xdr:twoCellAnchor>
    <xdr:from>
      <xdr:col>5</xdr:col>
      <xdr:colOff>206190</xdr:colOff>
      <xdr:row>64</xdr:row>
      <xdr:rowOff>80685</xdr:rowOff>
    </xdr:from>
    <xdr:to>
      <xdr:col>5</xdr:col>
      <xdr:colOff>890601</xdr:colOff>
      <xdr:row>64</xdr:row>
      <xdr:rowOff>800685</xdr:rowOff>
    </xdr:to>
    <xdr:pic>
      <xdr:nvPicPr>
        <xdr:cNvPr id="231" name="그림 230">
          <a:extLst>
            <a:ext uri="{FF2B5EF4-FFF2-40B4-BE49-F238E27FC236}">
              <a16:creationId xmlns:a16="http://schemas.microsoft.com/office/drawing/2014/main" id="{4B0FE40B-8E77-6AF5-DCF0-BD13C9F50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5672" y="19309979"/>
          <a:ext cx="684411" cy="720000"/>
        </a:xfrm>
        <a:prstGeom prst="rect">
          <a:avLst/>
        </a:prstGeom>
      </xdr:spPr>
    </xdr:pic>
    <xdr:clientData/>
  </xdr:twoCellAnchor>
  <xdr:twoCellAnchor>
    <xdr:from>
      <xdr:col>5</xdr:col>
      <xdr:colOff>116538</xdr:colOff>
      <xdr:row>65</xdr:row>
      <xdr:rowOff>107579</xdr:rowOff>
    </xdr:from>
    <xdr:to>
      <xdr:col>5</xdr:col>
      <xdr:colOff>930825</xdr:colOff>
      <xdr:row>65</xdr:row>
      <xdr:rowOff>827579</xdr:rowOff>
    </xdr:to>
    <xdr:pic>
      <xdr:nvPicPr>
        <xdr:cNvPr id="233" name="그림 232">
          <a:extLst>
            <a:ext uri="{FF2B5EF4-FFF2-40B4-BE49-F238E27FC236}">
              <a16:creationId xmlns:a16="http://schemas.microsoft.com/office/drawing/2014/main" id="{4516FF46-F201-33E1-1EC1-B23FAF6F7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6020" y="20224379"/>
          <a:ext cx="814287" cy="720000"/>
        </a:xfrm>
        <a:prstGeom prst="rect">
          <a:avLst/>
        </a:prstGeom>
      </xdr:spPr>
    </xdr:pic>
    <xdr:clientData/>
  </xdr:twoCellAnchor>
  <xdr:twoCellAnchor>
    <xdr:from>
      <xdr:col>5</xdr:col>
      <xdr:colOff>116538</xdr:colOff>
      <xdr:row>66</xdr:row>
      <xdr:rowOff>107579</xdr:rowOff>
    </xdr:from>
    <xdr:to>
      <xdr:col>5</xdr:col>
      <xdr:colOff>930825</xdr:colOff>
      <xdr:row>66</xdr:row>
      <xdr:rowOff>827579</xdr:rowOff>
    </xdr:to>
    <xdr:pic>
      <xdr:nvPicPr>
        <xdr:cNvPr id="235" name="그림 234">
          <a:extLst>
            <a:ext uri="{FF2B5EF4-FFF2-40B4-BE49-F238E27FC236}">
              <a16:creationId xmlns:a16="http://schemas.microsoft.com/office/drawing/2014/main" id="{CD76D71F-5E21-B527-ED80-4CBB10AA2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6020" y="21111885"/>
          <a:ext cx="814287" cy="720000"/>
        </a:xfrm>
        <a:prstGeom prst="rect">
          <a:avLst/>
        </a:prstGeom>
      </xdr:spPr>
    </xdr:pic>
    <xdr:clientData/>
  </xdr:twoCellAnchor>
  <xdr:twoCellAnchor>
    <xdr:from>
      <xdr:col>5</xdr:col>
      <xdr:colOff>116538</xdr:colOff>
      <xdr:row>67</xdr:row>
      <xdr:rowOff>107579</xdr:rowOff>
    </xdr:from>
    <xdr:to>
      <xdr:col>5</xdr:col>
      <xdr:colOff>930825</xdr:colOff>
      <xdr:row>67</xdr:row>
      <xdr:rowOff>827579</xdr:rowOff>
    </xdr:to>
    <xdr:pic>
      <xdr:nvPicPr>
        <xdr:cNvPr id="240" name="그림 239">
          <a:extLst>
            <a:ext uri="{FF2B5EF4-FFF2-40B4-BE49-F238E27FC236}">
              <a16:creationId xmlns:a16="http://schemas.microsoft.com/office/drawing/2014/main" id="{E2BDF575-E1F5-4A6E-503A-05F07C467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6020" y="22886897"/>
          <a:ext cx="814287" cy="720000"/>
        </a:xfrm>
        <a:prstGeom prst="rect">
          <a:avLst/>
        </a:prstGeom>
      </xdr:spPr>
    </xdr:pic>
    <xdr:clientData/>
  </xdr:twoCellAnchor>
  <xdr:twoCellAnchor>
    <xdr:from>
      <xdr:col>5</xdr:col>
      <xdr:colOff>116538</xdr:colOff>
      <xdr:row>68</xdr:row>
      <xdr:rowOff>107579</xdr:rowOff>
    </xdr:from>
    <xdr:to>
      <xdr:col>5</xdr:col>
      <xdr:colOff>968186</xdr:colOff>
      <xdr:row>68</xdr:row>
      <xdr:rowOff>827579</xdr:rowOff>
    </xdr:to>
    <xdr:pic>
      <xdr:nvPicPr>
        <xdr:cNvPr id="242" name="그림 241">
          <a:extLst>
            <a:ext uri="{FF2B5EF4-FFF2-40B4-BE49-F238E27FC236}">
              <a16:creationId xmlns:a16="http://schemas.microsoft.com/office/drawing/2014/main" id="{8A2AD512-82E9-2E04-2DFE-85812A0F0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6020" y="23774403"/>
          <a:ext cx="851648" cy="720000"/>
        </a:xfrm>
        <a:prstGeom prst="rect">
          <a:avLst/>
        </a:prstGeom>
      </xdr:spPr>
    </xdr:pic>
    <xdr:clientData/>
  </xdr:twoCellAnchor>
  <xdr:twoCellAnchor>
    <xdr:from>
      <xdr:col>5</xdr:col>
      <xdr:colOff>422159</xdr:colOff>
      <xdr:row>240</xdr:row>
      <xdr:rowOff>116542</xdr:rowOff>
    </xdr:from>
    <xdr:to>
      <xdr:col>5</xdr:col>
      <xdr:colOff>678874</xdr:colOff>
      <xdr:row>240</xdr:row>
      <xdr:rowOff>744072</xdr:rowOff>
    </xdr:to>
    <xdr:pic>
      <xdr:nvPicPr>
        <xdr:cNvPr id="125" name="그림 124">
          <a:extLst>
            <a:ext uri="{FF2B5EF4-FFF2-40B4-BE49-F238E27FC236}">
              <a16:creationId xmlns:a16="http://schemas.microsoft.com/office/drawing/2014/main" id="{D4264040-C4B1-355B-320F-C5910D42A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7614" y="31621778"/>
          <a:ext cx="256715" cy="627530"/>
        </a:xfrm>
        <a:prstGeom prst="rect">
          <a:avLst/>
        </a:prstGeom>
      </xdr:spPr>
    </xdr:pic>
    <xdr:clientData/>
  </xdr:twoCellAnchor>
  <xdr:twoCellAnchor>
    <xdr:from>
      <xdr:col>5</xdr:col>
      <xdr:colOff>385482</xdr:colOff>
      <xdr:row>239</xdr:row>
      <xdr:rowOff>89647</xdr:rowOff>
    </xdr:from>
    <xdr:to>
      <xdr:col>5</xdr:col>
      <xdr:colOff>665017</xdr:colOff>
      <xdr:row>239</xdr:row>
      <xdr:rowOff>762000</xdr:rowOff>
    </xdr:to>
    <xdr:pic>
      <xdr:nvPicPr>
        <xdr:cNvPr id="127" name="그림 126">
          <a:extLst>
            <a:ext uri="{FF2B5EF4-FFF2-40B4-BE49-F238E27FC236}">
              <a16:creationId xmlns:a16="http://schemas.microsoft.com/office/drawing/2014/main" id="{9BC5D5E9-0844-529B-8E2A-CB72D0749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391" y="186391720"/>
          <a:ext cx="279535" cy="672353"/>
        </a:xfrm>
        <a:prstGeom prst="rect">
          <a:avLst/>
        </a:prstGeom>
      </xdr:spPr>
    </xdr:pic>
    <xdr:clientData/>
  </xdr:twoCellAnchor>
  <xdr:twoCellAnchor>
    <xdr:from>
      <xdr:col>0</xdr:col>
      <xdr:colOff>98606</xdr:colOff>
      <xdr:row>150</xdr:row>
      <xdr:rowOff>304798</xdr:rowOff>
    </xdr:from>
    <xdr:to>
      <xdr:col>0</xdr:col>
      <xdr:colOff>1085786</xdr:colOff>
      <xdr:row>150</xdr:row>
      <xdr:rowOff>735107</xdr:rowOff>
    </xdr:to>
    <xdr:pic>
      <xdr:nvPicPr>
        <xdr:cNvPr id="551" name="그림 550">
          <a:extLst>
            <a:ext uri="{FF2B5EF4-FFF2-40B4-BE49-F238E27FC236}">
              <a16:creationId xmlns:a16="http://schemas.microsoft.com/office/drawing/2014/main" id="{DF3A90B5-8D24-4D41-ADC2-C8464A3B4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06" y="101128284"/>
          <a:ext cx="987180" cy="430309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240</xdr:row>
      <xdr:rowOff>347663</xdr:rowOff>
    </xdr:from>
    <xdr:to>
      <xdr:col>0</xdr:col>
      <xdr:colOff>1028701</xdr:colOff>
      <xdr:row>240</xdr:row>
      <xdr:rowOff>709613</xdr:rowOff>
    </xdr:to>
    <xdr:pic>
      <xdr:nvPicPr>
        <xdr:cNvPr id="558" name="그림 557">
          <a:extLst>
            <a:ext uri="{FF2B5EF4-FFF2-40B4-BE49-F238E27FC236}">
              <a16:creationId xmlns:a16="http://schemas.microsoft.com/office/drawing/2014/main" id="{6130567E-34AD-4EF7-9692-0DBB74235E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92774434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195148</xdr:colOff>
      <xdr:row>165</xdr:row>
      <xdr:rowOff>161404</xdr:rowOff>
    </xdr:from>
    <xdr:to>
      <xdr:col>0</xdr:col>
      <xdr:colOff>1189597</xdr:colOff>
      <xdr:row>165</xdr:row>
      <xdr:rowOff>563145</xdr:rowOff>
    </xdr:to>
    <xdr:pic>
      <xdr:nvPicPr>
        <xdr:cNvPr id="159" name="그림 158">
          <a:extLst>
            <a:ext uri="{FF2B5EF4-FFF2-40B4-BE49-F238E27FC236}">
              <a16:creationId xmlns:a16="http://schemas.microsoft.com/office/drawing/2014/main" id="{EB40506F-12FD-F4C6-59B7-6EBB52847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48" y="128994822"/>
          <a:ext cx="994449" cy="401741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239</xdr:row>
      <xdr:rowOff>347663</xdr:rowOff>
    </xdr:from>
    <xdr:to>
      <xdr:col>0</xdr:col>
      <xdr:colOff>1028701</xdr:colOff>
      <xdr:row>239</xdr:row>
      <xdr:rowOff>709613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D714332-8499-440E-B53B-30EC4FAE33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83056213"/>
          <a:ext cx="871538" cy="361950"/>
        </a:xfrm>
        <a:prstGeom prst="rect">
          <a:avLst/>
        </a:prstGeom>
      </xdr:spPr>
    </xdr:pic>
    <xdr:clientData/>
  </xdr:twoCellAnchor>
  <xdr:twoCellAnchor>
    <xdr:from>
      <xdr:col>5</xdr:col>
      <xdr:colOff>223838</xdr:colOff>
      <xdr:row>47</xdr:row>
      <xdr:rowOff>119063</xdr:rowOff>
    </xdr:from>
    <xdr:to>
      <xdr:col>5</xdr:col>
      <xdr:colOff>862013</xdr:colOff>
      <xdr:row>47</xdr:row>
      <xdr:rowOff>790575</xdr:rowOff>
    </xdr:to>
    <xdr:pic>
      <xdr:nvPicPr>
        <xdr:cNvPr id="452" name="그림 451">
          <a:extLst>
            <a:ext uri="{FF2B5EF4-FFF2-40B4-BE49-F238E27FC236}">
              <a16:creationId xmlns:a16="http://schemas.microsoft.com/office/drawing/2014/main" id="{34412B78-DA07-D965-7E65-2BDA7548B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29738" y="6738938"/>
          <a:ext cx="638175" cy="671512"/>
        </a:xfrm>
        <a:prstGeom prst="rect">
          <a:avLst/>
        </a:prstGeom>
      </xdr:spPr>
    </xdr:pic>
    <xdr:clientData/>
  </xdr:twoCellAnchor>
  <xdr:twoCellAnchor>
    <xdr:from>
      <xdr:col>5</xdr:col>
      <xdr:colOff>204788</xdr:colOff>
      <xdr:row>45</xdr:row>
      <xdr:rowOff>49840</xdr:rowOff>
    </xdr:from>
    <xdr:to>
      <xdr:col>5</xdr:col>
      <xdr:colOff>847725</xdr:colOff>
      <xdr:row>45</xdr:row>
      <xdr:rowOff>800100</xdr:rowOff>
    </xdr:to>
    <xdr:pic>
      <xdr:nvPicPr>
        <xdr:cNvPr id="455" name="그림 454">
          <a:extLst>
            <a:ext uri="{FF2B5EF4-FFF2-40B4-BE49-F238E27FC236}">
              <a16:creationId xmlns:a16="http://schemas.microsoft.com/office/drawing/2014/main" id="{D97C0A52-EF74-7E82-3FDF-EF09673F63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10688" y="4898065"/>
          <a:ext cx="642937" cy="750260"/>
        </a:xfrm>
        <a:prstGeom prst="rect">
          <a:avLst/>
        </a:prstGeom>
      </xdr:spPr>
    </xdr:pic>
    <xdr:clientData/>
  </xdr:twoCellAnchor>
  <xdr:twoCellAnchor>
    <xdr:from>
      <xdr:col>5</xdr:col>
      <xdr:colOff>223838</xdr:colOff>
      <xdr:row>48</xdr:row>
      <xdr:rowOff>109538</xdr:rowOff>
    </xdr:from>
    <xdr:to>
      <xdr:col>5</xdr:col>
      <xdr:colOff>852488</xdr:colOff>
      <xdr:row>48</xdr:row>
      <xdr:rowOff>766763</xdr:rowOff>
    </xdr:to>
    <xdr:pic>
      <xdr:nvPicPr>
        <xdr:cNvPr id="471" name="그림 470">
          <a:extLst>
            <a:ext uri="{FF2B5EF4-FFF2-40B4-BE49-F238E27FC236}">
              <a16:creationId xmlns:a16="http://schemas.microsoft.com/office/drawing/2014/main" id="{880A99DA-F2D5-9B01-E866-4F5F2FEEC3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3" cstate="email">
          <a:extLst>
            <a:ext uri="{BEBA8EAE-BF5A-486C-A8C5-ECC9F3942E4B}">
              <a14:imgProps xmlns:a14="http://schemas.microsoft.com/office/drawing/2010/main">
                <a14:imgLayer r:embed="rId254">
                  <a14:imgEffect>
                    <a14:sharpenSoften amount="-25000"/>
                  </a14:imgEffect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30" t="8661" r="10660" b="7580"/>
        <a:stretch/>
      </xdr:blipFill>
      <xdr:spPr>
        <a:xfrm>
          <a:off x="9329738" y="7615238"/>
          <a:ext cx="628650" cy="657225"/>
        </a:xfrm>
        <a:prstGeom prst="rect">
          <a:avLst/>
        </a:prstGeom>
      </xdr:spPr>
    </xdr:pic>
    <xdr:clientData/>
  </xdr:twoCellAnchor>
  <xdr:twoCellAnchor>
    <xdr:from>
      <xdr:col>5</xdr:col>
      <xdr:colOff>252413</xdr:colOff>
      <xdr:row>49</xdr:row>
      <xdr:rowOff>100013</xdr:rowOff>
    </xdr:from>
    <xdr:to>
      <xdr:col>5</xdr:col>
      <xdr:colOff>876300</xdr:colOff>
      <xdr:row>49</xdr:row>
      <xdr:rowOff>762000</xdr:rowOff>
    </xdr:to>
    <xdr:pic>
      <xdr:nvPicPr>
        <xdr:cNvPr id="473" name="그림 472">
          <a:extLst>
            <a:ext uri="{FF2B5EF4-FFF2-40B4-BE49-F238E27FC236}">
              <a16:creationId xmlns:a16="http://schemas.microsoft.com/office/drawing/2014/main" id="{BF91EB03-9BC6-23AF-CF5D-1B842F5149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58313" y="8491538"/>
          <a:ext cx="623887" cy="661987"/>
        </a:xfrm>
        <a:prstGeom prst="rect">
          <a:avLst/>
        </a:prstGeom>
      </xdr:spPr>
    </xdr:pic>
    <xdr:clientData/>
  </xdr:twoCellAnchor>
  <xdr:twoCellAnchor>
    <xdr:from>
      <xdr:col>5</xdr:col>
      <xdr:colOff>247650</xdr:colOff>
      <xdr:row>50</xdr:row>
      <xdr:rowOff>76200</xdr:rowOff>
    </xdr:from>
    <xdr:to>
      <xdr:col>5</xdr:col>
      <xdr:colOff>847725</xdr:colOff>
      <xdr:row>50</xdr:row>
      <xdr:rowOff>766763</xdr:rowOff>
    </xdr:to>
    <xdr:pic>
      <xdr:nvPicPr>
        <xdr:cNvPr id="489" name="그림 488">
          <a:extLst>
            <a:ext uri="{FF2B5EF4-FFF2-40B4-BE49-F238E27FC236}">
              <a16:creationId xmlns:a16="http://schemas.microsoft.com/office/drawing/2014/main" id="{4A1A80EA-F2CB-F877-C080-C568BFE0FA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53550" y="9353550"/>
          <a:ext cx="600075" cy="690563"/>
        </a:xfrm>
        <a:prstGeom prst="rect">
          <a:avLst/>
        </a:prstGeom>
      </xdr:spPr>
    </xdr:pic>
    <xdr:clientData/>
  </xdr:twoCellAnchor>
  <xdr:twoCellAnchor>
    <xdr:from>
      <xdr:col>5</xdr:col>
      <xdr:colOff>214313</xdr:colOff>
      <xdr:row>46</xdr:row>
      <xdr:rowOff>95250</xdr:rowOff>
    </xdr:from>
    <xdr:to>
      <xdr:col>5</xdr:col>
      <xdr:colOff>871538</xdr:colOff>
      <xdr:row>46</xdr:row>
      <xdr:rowOff>785813</xdr:rowOff>
    </xdr:to>
    <xdr:pic>
      <xdr:nvPicPr>
        <xdr:cNvPr id="556" name="그림 555">
          <a:extLst>
            <a:ext uri="{FF2B5EF4-FFF2-40B4-BE49-F238E27FC236}">
              <a16:creationId xmlns:a16="http://schemas.microsoft.com/office/drawing/2014/main" id="{3712461D-F111-93C9-530F-4B5A2210CC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20213" y="5829300"/>
          <a:ext cx="657225" cy="690563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45</xdr:row>
      <xdr:rowOff>347663</xdr:rowOff>
    </xdr:from>
    <xdr:to>
      <xdr:col>0</xdr:col>
      <xdr:colOff>1028701</xdr:colOff>
      <xdr:row>45</xdr:row>
      <xdr:rowOff>709613</xdr:rowOff>
    </xdr:to>
    <xdr:pic>
      <xdr:nvPicPr>
        <xdr:cNvPr id="210" name="그림 209">
          <a:extLst>
            <a:ext uri="{FF2B5EF4-FFF2-40B4-BE49-F238E27FC236}">
              <a16:creationId xmlns:a16="http://schemas.microsoft.com/office/drawing/2014/main" id="{C7795F67-AF29-4C12-8A1C-E82C79A566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2546806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46</xdr:row>
      <xdr:rowOff>347663</xdr:rowOff>
    </xdr:from>
    <xdr:to>
      <xdr:col>0</xdr:col>
      <xdr:colOff>1028701</xdr:colOff>
      <xdr:row>46</xdr:row>
      <xdr:rowOff>709613</xdr:rowOff>
    </xdr:to>
    <xdr:pic>
      <xdr:nvPicPr>
        <xdr:cNvPr id="213" name="그림 212">
          <a:extLst>
            <a:ext uri="{FF2B5EF4-FFF2-40B4-BE49-F238E27FC236}">
              <a16:creationId xmlns:a16="http://schemas.microsoft.com/office/drawing/2014/main" id="{CCDF8884-C002-456A-81A8-0CEFCB8291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5127481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47</xdr:row>
      <xdr:rowOff>347663</xdr:rowOff>
    </xdr:from>
    <xdr:to>
      <xdr:col>0</xdr:col>
      <xdr:colOff>1028701</xdr:colOff>
      <xdr:row>47</xdr:row>
      <xdr:rowOff>709613</xdr:rowOff>
    </xdr:to>
    <xdr:pic>
      <xdr:nvPicPr>
        <xdr:cNvPr id="223" name="그림 222">
          <a:extLst>
            <a:ext uri="{FF2B5EF4-FFF2-40B4-BE49-F238E27FC236}">
              <a16:creationId xmlns:a16="http://schemas.microsoft.com/office/drawing/2014/main" id="{B86E1F66-29C6-4902-862C-D626A2F5CF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5127481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48</xdr:row>
      <xdr:rowOff>347663</xdr:rowOff>
    </xdr:from>
    <xdr:to>
      <xdr:col>0</xdr:col>
      <xdr:colOff>1028701</xdr:colOff>
      <xdr:row>48</xdr:row>
      <xdr:rowOff>709613</xdr:rowOff>
    </xdr:to>
    <xdr:pic>
      <xdr:nvPicPr>
        <xdr:cNvPr id="225" name="그림 224">
          <a:extLst>
            <a:ext uri="{FF2B5EF4-FFF2-40B4-BE49-F238E27FC236}">
              <a16:creationId xmlns:a16="http://schemas.microsoft.com/office/drawing/2014/main" id="{A7294FB3-88D2-4F5E-AA2C-B0CAD5C549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5127481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49</xdr:row>
      <xdr:rowOff>347663</xdr:rowOff>
    </xdr:from>
    <xdr:to>
      <xdr:col>0</xdr:col>
      <xdr:colOff>1028701</xdr:colOff>
      <xdr:row>49</xdr:row>
      <xdr:rowOff>709613</xdr:rowOff>
    </xdr:to>
    <xdr:pic>
      <xdr:nvPicPr>
        <xdr:cNvPr id="227" name="그림 226">
          <a:extLst>
            <a:ext uri="{FF2B5EF4-FFF2-40B4-BE49-F238E27FC236}">
              <a16:creationId xmlns:a16="http://schemas.microsoft.com/office/drawing/2014/main" id="{F34900E7-FDF1-4024-9739-7F2F95E10B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5127481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50</xdr:row>
      <xdr:rowOff>347663</xdr:rowOff>
    </xdr:from>
    <xdr:to>
      <xdr:col>0</xdr:col>
      <xdr:colOff>1028701</xdr:colOff>
      <xdr:row>50</xdr:row>
      <xdr:rowOff>709613</xdr:rowOff>
    </xdr:to>
    <xdr:pic>
      <xdr:nvPicPr>
        <xdr:cNvPr id="229" name="그림 228">
          <a:extLst>
            <a:ext uri="{FF2B5EF4-FFF2-40B4-BE49-F238E27FC236}">
              <a16:creationId xmlns:a16="http://schemas.microsoft.com/office/drawing/2014/main" id="{7125D90D-633D-4D94-AAC0-4AE11E1CB3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5127481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316</xdr:row>
      <xdr:rowOff>347663</xdr:rowOff>
    </xdr:from>
    <xdr:to>
      <xdr:col>0</xdr:col>
      <xdr:colOff>1028701</xdr:colOff>
      <xdr:row>316</xdr:row>
      <xdr:rowOff>709613</xdr:rowOff>
    </xdr:to>
    <xdr:pic>
      <xdr:nvPicPr>
        <xdr:cNvPr id="241" name="그림 240">
          <a:extLst>
            <a:ext uri="{FF2B5EF4-FFF2-40B4-BE49-F238E27FC236}">
              <a16:creationId xmlns:a16="http://schemas.microsoft.com/office/drawing/2014/main" id="{4BF07AF4-25C9-4558-B5AD-F7BB187E37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90196499"/>
          <a:ext cx="871538" cy="361950"/>
        </a:xfrm>
        <a:prstGeom prst="rect">
          <a:avLst/>
        </a:prstGeom>
      </xdr:spPr>
    </xdr:pic>
    <xdr:clientData/>
  </xdr:twoCellAnchor>
  <xdr:twoCellAnchor>
    <xdr:from>
      <xdr:col>5</xdr:col>
      <xdr:colOff>373380</xdr:colOff>
      <xdr:row>316</xdr:row>
      <xdr:rowOff>99061</xdr:rowOff>
    </xdr:from>
    <xdr:to>
      <xdr:col>5</xdr:col>
      <xdr:colOff>817092</xdr:colOff>
      <xdr:row>316</xdr:row>
      <xdr:rowOff>815340</xdr:rowOff>
    </xdr:to>
    <xdr:pic>
      <xdr:nvPicPr>
        <xdr:cNvPr id="243" name="그림 242">
          <a:extLst>
            <a:ext uri="{FF2B5EF4-FFF2-40B4-BE49-F238E27FC236}">
              <a16:creationId xmlns:a16="http://schemas.microsoft.com/office/drawing/2014/main" id="{7588FAF2-EAA0-A8F3-736C-B6F57D89F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4600" y="273489421"/>
          <a:ext cx="443712" cy="716279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270</xdr:row>
      <xdr:rowOff>347663</xdr:rowOff>
    </xdr:from>
    <xdr:to>
      <xdr:col>0</xdr:col>
      <xdr:colOff>1028701</xdr:colOff>
      <xdr:row>270</xdr:row>
      <xdr:rowOff>709613</xdr:rowOff>
    </xdr:to>
    <xdr:pic>
      <xdr:nvPicPr>
        <xdr:cNvPr id="245" name="그림 244">
          <a:extLst>
            <a:ext uri="{FF2B5EF4-FFF2-40B4-BE49-F238E27FC236}">
              <a16:creationId xmlns:a16="http://schemas.microsoft.com/office/drawing/2014/main" id="{1FB45C22-590A-464C-9776-55CB9A7B53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854184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271</xdr:row>
      <xdr:rowOff>347663</xdr:rowOff>
    </xdr:from>
    <xdr:to>
      <xdr:col>0</xdr:col>
      <xdr:colOff>1028701</xdr:colOff>
      <xdr:row>271</xdr:row>
      <xdr:rowOff>709613</xdr:rowOff>
    </xdr:to>
    <xdr:pic>
      <xdr:nvPicPr>
        <xdr:cNvPr id="246" name="그림 245">
          <a:extLst>
            <a:ext uri="{FF2B5EF4-FFF2-40B4-BE49-F238E27FC236}">
              <a16:creationId xmlns:a16="http://schemas.microsoft.com/office/drawing/2014/main" id="{6B5FADFD-99EE-4318-8064-35FE1A7649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854184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272</xdr:row>
      <xdr:rowOff>347663</xdr:rowOff>
    </xdr:from>
    <xdr:to>
      <xdr:col>0</xdr:col>
      <xdr:colOff>1028701</xdr:colOff>
      <xdr:row>272</xdr:row>
      <xdr:rowOff>709613</xdr:rowOff>
    </xdr:to>
    <xdr:pic>
      <xdr:nvPicPr>
        <xdr:cNvPr id="247" name="그림 246">
          <a:extLst>
            <a:ext uri="{FF2B5EF4-FFF2-40B4-BE49-F238E27FC236}">
              <a16:creationId xmlns:a16="http://schemas.microsoft.com/office/drawing/2014/main" id="{FB857216-8AE9-4257-9B24-535BAB39C8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854184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273</xdr:row>
      <xdr:rowOff>347663</xdr:rowOff>
    </xdr:from>
    <xdr:to>
      <xdr:col>0</xdr:col>
      <xdr:colOff>1028701</xdr:colOff>
      <xdr:row>273</xdr:row>
      <xdr:rowOff>709613</xdr:rowOff>
    </xdr:to>
    <xdr:pic>
      <xdr:nvPicPr>
        <xdr:cNvPr id="248" name="그림 247">
          <a:extLst>
            <a:ext uri="{FF2B5EF4-FFF2-40B4-BE49-F238E27FC236}">
              <a16:creationId xmlns:a16="http://schemas.microsoft.com/office/drawing/2014/main" id="{C9A03D7B-4802-4361-B38C-045F1957DF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85418413"/>
          <a:ext cx="871538" cy="361950"/>
        </a:xfrm>
        <a:prstGeom prst="rect">
          <a:avLst/>
        </a:prstGeom>
      </xdr:spPr>
    </xdr:pic>
    <xdr:clientData/>
  </xdr:twoCellAnchor>
  <xdr:twoCellAnchor>
    <xdr:from>
      <xdr:col>5</xdr:col>
      <xdr:colOff>356154</xdr:colOff>
      <xdr:row>270</xdr:row>
      <xdr:rowOff>70235</xdr:rowOff>
    </xdr:from>
    <xdr:to>
      <xdr:col>5</xdr:col>
      <xdr:colOff>748566</xdr:colOff>
      <xdr:row>270</xdr:row>
      <xdr:rowOff>801754</xdr:rowOff>
    </xdr:to>
    <xdr:pic>
      <xdr:nvPicPr>
        <xdr:cNvPr id="453" name="그림 452">
          <a:extLst>
            <a:ext uri="{FF2B5EF4-FFF2-40B4-BE49-F238E27FC236}">
              <a16:creationId xmlns:a16="http://schemas.microsoft.com/office/drawing/2014/main" id="{FC289C68-7D4C-F35A-656B-53F0CEE73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3006" y="215384931"/>
          <a:ext cx="392412" cy="731519"/>
        </a:xfrm>
        <a:prstGeom prst="rect">
          <a:avLst/>
        </a:prstGeom>
      </xdr:spPr>
    </xdr:pic>
    <xdr:clientData/>
  </xdr:twoCellAnchor>
  <xdr:twoCellAnchor>
    <xdr:from>
      <xdr:col>5</xdr:col>
      <xdr:colOff>356152</xdr:colOff>
      <xdr:row>271</xdr:row>
      <xdr:rowOff>70235</xdr:rowOff>
    </xdr:from>
    <xdr:to>
      <xdr:col>5</xdr:col>
      <xdr:colOff>752580</xdr:colOff>
      <xdr:row>271</xdr:row>
      <xdr:rowOff>801754</xdr:rowOff>
    </xdr:to>
    <xdr:pic>
      <xdr:nvPicPr>
        <xdr:cNvPr id="472" name="그림 471">
          <a:extLst>
            <a:ext uri="{FF2B5EF4-FFF2-40B4-BE49-F238E27FC236}">
              <a16:creationId xmlns:a16="http://schemas.microsoft.com/office/drawing/2014/main" id="{51CF8628-1942-7DCE-AA1B-837032E1D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3004" y="216266200"/>
          <a:ext cx="396428" cy="731519"/>
        </a:xfrm>
        <a:prstGeom prst="rect">
          <a:avLst/>
        </a:prstGeom>
      </xdr:spPr>
    </xdr:pic>
    <xdr:clientData/>
  </xdr:twoCellAnchor>
  <xdr:twoCellAnchor>
    <xdr:from>
      <xdr:col>5</xdr:col>
      <xdr:colOff>356151</xdr:colOff>
      <xdr:row>272</xdr:row>
      <xdr:rowOff>70235</xdr:rowOff>
    </xdr:from>
    <xdr:to>
      <xdr:col>5</xdr:col>
      <xdr:colOff>743972</xdr:colOff>
      <xdr:row>272</xdr:row>
      <xdr:rowOff>801754</xdr:rowOff>
    </xdr:to>
    <xdr:pic>
      <xdr:nvPicPr>
        <xdr:cNvPr id="503" name="그림 502">
          <a:extLst>
            <a:ext uri="{FF2B5EF4-FFF2-40B4-BE49-F238E27FC236}">
              <a16:creationId xmlns:a16="http://schemas.microsoft.com/office/drawing/2014/main" id="{94539321-B1D1-54EB-3C04-18F8AE9CE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3003" y="217147470"/>
          <a:ext cx="387821" cy="731519"/>
        </a:xfrm>
        <a:prstGeom prst="rect">
          <a:avLst/>
        </a:prstGeom>
      </xdr:spPr>
    </xdr:pic>
    <xdr:clientData/>
  </xdr:twoCellAnchor>
  <xdr:twoCellAnchor>
    <xdr:from>
      <xdr:col>5</xdr:col>
      <xdr:colOff>356152</xdr:colOff>
      <xdr:row>273</xdr:row>
      <xdr:rowOff>70236</xdr:rowOff>
    </xdr:from>
    <xdr:to>
      <xdr:col>5</xdr:col>
      <xdr:colOff>750225</xdr:colOff>
      <xdr:row>273</xdr:row>
      <xdr:rowOff>801756</xdr:rowOff>
    </xdr:to>
    <xdr:pic>
      <xdr:nvPicPr>
        <xdr:cNvPr id="234" name="그림 233">
          <a:extLst>
            <a:ext uri="{FF2B5EF4-FFF2-40B4-BE49-F238E27FC236}">
              <a16:creationId xmlns:a16="http://schemas.microsoft.com/office/drawing/2014/main" id="{CCBB578B-DD74-035B-0675-DA3E8D03D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3004" y="218028740"/>
          <a:ext cx="394073" cy="731520"/>
        </a:xfrm>
        <a:prstGeom prst="rect">
          <a:avLst/>
        </a:prstGeom>
      </xdr:spPr>
    </xdr:pic>
    <xdr:clientData/>
  </xdr:twoCellAnchor>
  <xdr:twoCellAnchor>
    <xdr:from>
      <xdr:col>5</xdr:col>
      <xdr:colOff>272573</xdr:colOff>
      <xdr:row>234</xdr:row>
      <xdr:rowOff>152400</xdr:rowOff>
    </xdr:from>
    <xdr:to>
      <xdr:col>5</xdr:col>
      <xdr:colOff>821634</xdr:colOff>
      <xdr:row>234</xdr:row>
      <xdr:rowOff>703871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0D532E0-5A35-4B5A-997F-8952A7A7ABDC}"/>
            </a:ext>
          </a:extLst>
        </xdr:cNvPr>
        <xdr:cNvSpPr/>
      </xdr:nvSpPr>
      <xdr:spPr>
        <a:xfrm>
          <a:off x="10064273" y="184499250"/>
          <a:ext cx="549061" cy="551471"/>
        </a:xfrm>
        <a:prstGeom prst="rect">
          <a:avLst/>
        </a:prstGeom>
        <a:blipFill dpi="0" rotWithShape="1">
          <a:blip xmlns:r="http://schemas.openxmlformats.org/officeDocument/2006/relationships" r:embed="rId26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157163</xdr:colOff>
      <xdr:row>235</xdr:row>
      <xdr:rowOff>347663</xdr:rowOff>
    </xdr:from>
    <xdr:to>
      <xdr:col>0</xdr:col>
      <xdr:colOff>1028701</xdr:colOff>
      <xdr:row>235</xdr:row>
      <xdr:rowOff>709613</xdr:rowOff>
    </xdr:to>
    <xdr:pic>
      <xdr:nvPicPr>
        <xdr:cNvPr id="507" name="그림 506">
          <a:extLst>
            <a:ext uri="{FF2B5EF4-FFF2-40B4-BE49-F238E27FC236}">
              <a16:creationId xmlns:a16="http://schemas.microsoft.com/office/drawing/2014/main" id="{7F81E920-7404-4CFB-A91C-447E569243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72324513"/>
          <a:ext cx="871538" cy="361950"/>
        </a:xfrm>
        <a:prstGeom prst="rect">
          <a:avLst/>
        </a:prstGeom>
      </xdr:spPr>
    </xdr:pic>
    <xdr:clientData/>
  </xdr:twoCellAnchor>
  <xdr:twoCellAnchor>
    <xdr:from>
      <xdr:col>5</xdr:col>
      <xdr:colOff>99060</xdr:colOff>
      <xdr:row>159</xdr:row>
      <xdr:rowOff>72330</xdr:rowOff>
    </xdr:from>
    <xdr:to>
      <xdr:col>5</xdr:col>
      <xdr:colOff>1028700</xdr:colOff>
      <xdr:row>159</xdr:row>
      <xdr:rowOff>804949</xdr:rowOff>
    </xdr:to>
    <xdr:sp macro="" textlink="">
      <xdr:nvSpPr>
        <xdr:cNvPr id="511" name="직사각형 510">
          <a:extLst>
            <a:ext uri="{FF2B5EF4-FFF2-40B4-BE49-F238E27FC236}">
              <a16:creationId xmlns:a16="http://schemas.microsoft.com/office/drawing/2014/main" id="{E1BF7068-F476-494D-8A44-5D3ED2F6C7DA}"/>
            </a:ext>
          </a:extLst>
        </xdr:cNvPr>
        <xdr:cNvSpPr/>
      </xdr:nvSpPr>
      <xdr:spPr>
        <a:xfrm>
          <a:off x="9989820" y="121367490"/>
          <a:ext cx="929640" cy="732619"/>
        </a:xfrm>
        <a:prstGeom prst="rect">
          <a:avLst/>
        </a:prstGeom>
        <a:blipFill dpi="0" rotWithShape="1">
          <a:blip xmlns:r="http://schemas.openxmlformats.org/officeDocument/2006/relationships" r:embed="rId264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99060</xdr:colOff>
      <xdr:row>160</xdr:row>
      <xdr:rowOff>75101</xdr:rowOff>
    </xdr:from>
    <xdr:to>
      <xdr:col>5</xdr:col>
      <xdr:colOff>1028700</xdr:colOff>
      <xdr:row>160</xdr:row>
      <xdr:rowOff>807720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6F796FEA-8ADD-4C16-AFB5-F77885A74AE6}"/>
            </a:ext>
          </a:extLst>
        </xdr:cNvPr>
        <xdr:cNvSpPr/>
      </xdr:nvSpPr>
      <xdr:spPr>
        <a:xfrm>
          <a:off x="9989820" y="122254181"/>
          <a:ext cx="929640" cy="732619"/>
        </a:xfrm>
        <a:prstGeom prst="rect">
          <a:avLst/>
        </a:prstGeom>
        <a:blipFill dpi="0" rotWithShape="1">
          <a:blip xmlns:r="http://schemas.openxmlformats.org/officeDocument/2006/relationships" r:embed="rId26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186580</xdr:colOff>
      <xdr:row>158</xdr:row>
      <xdr:rowOff>45721</xdr:rowOff>
    </xdr:from>
    <xdr:to>
      <xdr:col>5</xdr:col>
      <xdr:colOff>929934</xdr:colOff>
      <xdr:row>158</xdr:row>
      <xdr:rowOff>789075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21960DBB-3763-43B0-B0C4-AF7E257F2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7340" y="120456961"/>
          <a:ext cx="743354" cy="743354"/>
        </a:xfrm>
        <a:prstGeom prst="rect">
          <a:avLst/>
        </a:prstGeom>
      </xdr:spPr>
    </xdr:pic>
    <xdr:clientData/>
  </xdr:twoCellAnchor>
  <xdr:twoCellAnchor>
    <xdr:from>
      <xdr:col>5</xdr:col>
      <xdr:colOff>266700</xdr:colOff>
      <xdr:row>162</xdr:row>
      <xdr:rowOff>45720</xdr:rowOff>
    </xdr:from>
    <xdr:to>
      <xdr:col>5</xdr:col>
      <xdr:colOff>883920</xdr:colOff>
      <xdr:row>162</xdr:row>
      <xdr:rowOff>845820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558C727A-8D08-4115-A73E-3D4599AE2578}"/>
            </a:ext>
          </a:extLst>
        </xdr:cNvPr>
        <xdr:cNvSpPr/>
      </xdr:nvSpPr>
      <xdr:spPr>
        <a:xfrm>
          <a:off x="10157460" y="123992640"/>
          <a:ext cx="617220" cy="800100"/>
        </a:xfrm>
        <a:prstGeom prst="rect">
          <a:avLst/>
        </a:prstGeom>
        <a:blipFill dpi="0" rotWithShape="1">
          <a:blip xmlns:r="http://schemas.openxmlformats.org/officeDocument/2006/relationships" r:embed="rId26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281356</xdr:colOff>
      <xdr:row>235</xdr:row>
      <xdr:rowOff>152398</xdr:rowOff>
    </xdr:from>
    <xdr:to>
      <xdr:col>5</xdr:col>
      <xdr:colOff>849924</xdr:colOff>
      <xdr:row>235</xdr:row>
      <xdr:rowOff>752325</xdr:rowOff>
    </xdr:to>
    <xdr:pic>
      <xdr:nvPicPr>
        <xdr:cNvPr id="519" name="그림 518">
          <a:extLst>
            <a:ext uri="{FF2B5EF4-FFF2-40B4-BE49-F238E27FC236}">
              <a16:creationId xmlns:a16="http://schemas.microsoft.com/office/drawing/2014/main" id="{32D992DA-59AD-C352-1459-17D3C1C9A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5633" y="183559936"/>
          <a:ext cx="568568" cy="599927"/>
        </a:xfrm>
        <a:prstGeom prst="rect">
          <a:avLst/>
        </a:prstGeom>
      </xdr:spPr>
    </xdr:pic>
    <xdr:clientData/>
  </xdr:twoCellAnchor>
  <xdr:twoCellAnchor>
    <xdr:from>
      <xdr:col>5</xdr:col>
      <xdr:colOff>312132</xdr:colOff>
      <xdr:row>157</xdr:row>
      <xdr:rowOff>90531</xdr:rowOff>
    </xdr:from>
    <xdr:to>
      <xdr:col>5</xdr:col>
      <xdr:colOff>594427</xdr:colOff>
      <xdr:row>157</xdr:row>
      <xdr:rowOff>805545</xdr:rowOff>
    </xdr:to>
    <xdr:pic>
      <xdr:nvPicPr>
        <xdr:cNvPr id="528" name="그림 527">
          <a:extLst>
            <a:ext uri="{FF2B5EF4-FFF2-40B4-BE49-F238E27FC236}">
              <a16:creationId xmlns:a16="http://schemas.microsoft.com/office/drawing/2014/main" id="{408AC17C-EF3A-CBD0-7F67-E5B218A90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3475" y="122924931"/>
          <a:ext cx="282295" cy="715014"/>
        </a:xfrm>
        <a:prstGeom prst="rect">
          <a:avLst/>
        </a:prstGeom>
      </xdr:spPr>
    </xdr:pic>
    <xdr:clientData/>
  </xdr:twoCellAnchor>
  <xdr:twoCellAnchor>
    <xdr:from>
      <xdr:col>5</xdr:col>
      <xdr:colOff>659909</xdr:colOff>
      <xdr:row>157</xdr:row>
      <xdr:rowOff>182804</xdr:rowOff>
    </xdr:from>
    <xdr:to>
      <xdr:col>5</xdr:col>
      <xdr:colOff>989428</xdr:colOff>
      <xdr:row>157</xdr:row>
      <xdr:rowOff>503668</xdr:rowOff>
    </xdr:to>
    <xdr:pic>
      <xdr:nvPicPr>
        <xdr:cNvPr id="530" name="그림 529">
          <a:extLst>
            <a:ext uri="{FF2B5EF4-FFF2-40B4-BE49-F238E27FC236}">
              <a16:creationId xmlns:a16="http://schemas.microsoft.com/office/drawing/2014/main" id="{E6F46586-6BC6-BC50-5CDB-D4CB95C82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771252" y="123017204"/>
          <a:ext cx="329519" cy="320864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157</xdr:row>
      <xdr:rowOff>347663</xdr:rowOff>
    </xdr:from>
    <xdr:to>
      <xdr:col>0</xdr:col>
      <xdr:colOff>1028701</xdr:colOff>
      <xdr:row>157</xdr:row>
      <xdr:rowOff>709613</xdr:rowOff>
    </xdr:to>
    <xdr:pic>
      <xdr:nvPicPr>
        <xdr:cNvPr id="488" name="그림 487">
          <a:extLst>
            <a:ext uri="{FF2B5EF4-FFF2-40B4-BE49-F238E27FC236}">
              <a16:creationId xmlns:a16="http://schemas.microsoft.com/office/drawing/2014/main" id="{E471721C-4B89-428A-B9CA-456066C329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25761977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319086</xdr:colOff>
      <xdr:row>0</xdr:row>
      <xdr:rowOff>356753</xdr:rowOff>
    </xdr:from>
    <xdr:to>
      <xdr:col>2</xdr:col>
      <xdr:colOff>435428</xdr:colOff>
      <xdr:row>0</xdr:row>
      <xdr:rowOff>925286</xdr:rowOff>
    </xdr:to>
    <xdr:sp macro="" textlink="">
      <xdr:nvSpPr>
        <xdr:cNvPr id="540" name="직사각형 539">
          <a:extLst>
            <a:ext uri="{FF2B5EF4-FFF2-40B4-BE49-F238E27FC236}">
              <a16:creationId xmlns:a16="http://schemas.microsoft.com/office/drawing/2014/main" id="{E874D0B9-97CD-49FC-8066-2F142C1EF6F8}"/>
            </a:ext>
          </a:extLst>
        </xdr:cNvPr>
        <xdr:cNvSpPr/>
      </xdr:nvSpPr>
      <xdr:spPr>
        <a:xfrm>
          <a:off x="319086" y="356753"/>
          <a:ext cx="2737622" cy="568533"/>
        </a:xfrm>
        <a:prstGeom prst="rect">
          <a:avLst/>
        </a:prstGeom>
        <a:blipFill dpi="0" rotWithShape="1">
          <a:blip xmlns:r="http://schemas.openxmlformats.org/officeDocument/2006/relationships" r:embed="rId27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204806</xdr:colOff>
      <xdr:row>201</xdr:row>
      <xdr:rowOff>63775</xdr:rowOff>
    </xdr:from>
    <xdr:to>
      <xdr:col>5</xdr:col>
      <xdr:colOff>954158</xdr:colOff>
      <xdr:row>201</xdr:row>
      <xdr:rowOff>828261</xdr:rowOff>
    </xdr:to>
    <xdr:sp macro="" textlink="">
      <xdr:nvSpPr>
        <xdr:cNvPr id="463" name="직사각형 462">
          <a:extLst>
            <a:ext uri="{FF2B5EF4-FFF2-40B4-BE49-F238E27FC236}">
              <a16:creationId xmlns:a16="http://schemas.microsoft.com/office/drawing/2014/main" id="{AA8658D9-63A8-45F8-AF0F-9EAE9781C7C1}"/>
            </a:ext>
          </a:extLst>
        </xdr:cNvPr>
        <xdr:cNvSpPr/>
      </xdr:nvSpPr>
      <xdr:spPr>
        <a:xfrm>
          <a:off x="9348806" y="160750525"/>
          <a:ext cx="749352" cy="764486"/>
        </a:xfrm>
        <a:prstGeom prst="rect">
          <a:avLst/>
        </a:prstGeom>
        <a:blipFill dpi="0" rotWithShape="1">
          <a:blip xmlns:r="http://schemas.openxmlformats.org/officeDocument/2006/relationships" r:embed="rId27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157163</xdr:colOff>
      <xdr:row>202</xdr:row>
      <xdr:rowOff>347663</xdr:rowOff>
    </xdr:from>
    <xdr:to>
      <xdr:col>0</xdr:col>
      <xdr:colOff>1028701</xdr:colOff>
      <xdr:row>202</xdr:row>
      <xdr:rowOff>709613</xdr:rowOff>
    </xdr:to>
    <xdr:pic>
      <xdr:nvPicPr>
        <xdr:cNvPr id="466" name="그림 465">
          <a:extLst>
            <a:ext uri="{FF2B5EF4-FFF2-40B4-BE49-F238E27FC236}">
              <a16:creationId xmlns:a16="http://schemas.microsoft.com/office/drawing/2014/main" id="{0EAF21F6-224D-4D95-8C4E-C4DC0E0A0D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75931513"/>
          <a:ext cx="871538" cy="361950"/>
        </a:xfrm>
        <a:prstGeom prst="rect">
          <a:avLst/>
        </a:prstGeom>
      </xdr:spPr>
    </xdr:pic>
    <xdr:clientData/>
  </xdr:twoCellAnchor>
  <xdr:twoCellAnchor>
    <xdr:from>
      <xdr:col>5</xdr:col>
      <xdr:colOff>315685</xdr:colOff>
      <xdr:row>202</xdr:row>
      <xdr:rowOff>130629</xdr:rowOff>
    </xdr:from>
    <xdr:to>
      <xdr:col>5</xdr:col>
      <xdr:colOff>871574</xdr:colOff>
      <xdr:row>202</xdr:row>
      <xdr:rowOff>834013</xdr:rowOff>
    </xdr:to>
    <xdr:pic>
      <xdr:nvPicPr>
        <xdr:cNvPr id="467" name="그림 466">
          <a:extLst>
            <a:ext uri="{FF2B5EF4-FFF2-40B4-BE49-F238E27FC236}">
              <a16:creationId xmlns:a16="http://schemas.microsoft.com/office/drawing/2014/main" id="{79ACC1F5-012A-49EC-A2CC-B189E1AE2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7028" y="161761715"/>
          <a:ext cx="555889" cy="703384"/>
        </a:xfrm>
        <a:prstGeom prst="rect">
          <a:avLst/>
        </a:prstGeom>
      </xdr:spPr>
    </xdr:pic>
    <xdr:clientData/>
  </xdr:twoCellAnchor>
  <xdr:twoCellAnchor>
    <xdr:from>
      <xdr:col>5</xdr:col>
      <xdr:colOff>467272</xdr:colOff>
      <xdr:row>245</xdr:row>
      <xdr:rowOff>100224</xdr:rowOff>
    </xdr:from>
    <xdr:to>
      <xdr:col>5</xdr:col>
      <xdr:colOff>674936</xdr:colOff>
      <xdr:row>245</xdr:row>
      <xdr:rowOff>762000</xdr:rowOff>
    </xdr:to>
    <xdr:pic>
      <xdr:nvPicPr>
        <xdr:cNvPr id="482" name="그림 481">
          <a:extLst>
            <a:ext uri="{FF2B5EF4-FFF2-40B4-BE49-F238E27FC236}">
              <a16:creationId xmlns:a16="http://schemas.microsoft.com/office/drawing/2014/main" id="{01600F2C-3232-4C66-8232-639C7FED8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2727" y="32492151"/>
          <a:ext cx="207664" cy="661776"/>
        </a:xfrm>
        <a:prstGeom prst="rect">
          <a:avLst/>
        </a:prstGeom>
      </xdr:spPr>
    </xdr:pic>
    <xdr:clientData/>
  </xdr:twoCellAnchor>
  <xdr:twoCellAnchor>
    <xdr:from>
      <xdr:col>0</xdr:col>
      <xdr:colOff>98606</xdr:colOff>
      <xdr:row>57</xdr:row>
      <xdr:rowOff>304798</xdr:rowOff>
    </xdr:from>
    <xdr:to>
      <xdr:col>0</xdr:col>
      <xdr:colOff>1085786</xdr:colOff>
      <xdr:row>57</xdr:row>
      <xdr:rowOff>735107</xdr:rowOff>
    </xdr:to>
    <xdr:pic>
      <xdr:nvPicPr>
        <xdr:cNvPr id="542" name="그림 541">
          <a:extLst>
            <a:ext uri="{FF2B5EF4-FFF2-40B4-BE49-F238E27FC236}">
              <a16:creationId xmlns:a16="http://schemas.microsoft.com/office/drawing/2014/main" id="{79455EA1-FDC8-414E-8A68-DA65381CA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06" y="105602312"/>
          <a:ext cx="987180" cy="430309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245</xdr:row>
      <xdr:rowOff>347663</xdr:rowOff>
    </xdr:from>
    <xdr:to>
      <xdr:col>0</xdr:col>
      <xdr:colOff>1028701</xdr:colOff>
      <xdr:row>245</xdr:row>
      <xdr:rowOff>709613</xdr:rowOff>
    </xdr:to>
    <xdr:pic>
      <xdr:nvPicPr>
        <xdr:cNvPr id="460" name="그림 459">
          <a:extLst>
            <a:ext uri="{FF2B5EF4-FFF2-40B4-BE49-F238E27FC236}">
              <a16:creationId xmlns:a16="http://schemas.microsoft.com/office/drawing/2014/main" id="{C50E4A8D-EDFB-4D89-93FD-A420ACE499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92839749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203</xdr:row>
      <xdr:rowOff>347663</xdr:rowOff>
    </xdr:from>
    <xdr:to>
      <xdr:col>0</xdr:col>
      <xdr:colOff>1028701</xdr:colOff>
      <xdr:row>203</xdr:row>
      <xdr:rowOff>709613</xdr:rowOff>
    </xdr:to>
    <xdr:pic>
      <xdr:nvPicPr>
        <xdr:cNvPr id="500" name="그림 499">
          <a:extLst>
            <a:ext uri="{FF2B5EF4-FFF2-40B4-BE49-F238E27FC236}">
              <a16:creationId xmlns:a16="http://schemas.microsoft.com/office/drawing/2014/main" id="{678FD5D8-11E9-47CB-A94D-C3656C0195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610344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204</xdr:row>
      <xdr:rowOff>347663</xdr:rowOff>
    </xdr:from>
    <xdr:to>
      <xdr:col>0</xdr:col>
      <xdr:colOff>1028701</xdr:colOff>
      <xdr:row>204</xdr:row>
      <xdr:rowOff>709613</xdr:rowOff>
    </xdr:to>
    <xdr:pic>
      <xdr:nvPicPr>
        <xdr:cNvPr id="501" name="그림 500">
          <a:extLst>
            <a:ext uri="{FF2B5EF4-FFF2-40B4-BE49-F238E27FC236}">
              <a16:creationId xmlns:a16="http://schemas.microsoft.com/office/drawing/2014/main" id="{949099C7-848F-4C9F-997E-BF0BC6FD0F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61910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205</xdr:row>
      <xdr:rowOff>347663</xdr:rowOff>
    </xdr:from>
    <xdr:to>
      <xdr:col>0</xdr:col>
      <xdr:colOff>1028701</xdr:colOff>
      <xdr:row>205</xdr:row>
      <xdr:rowOff>709613</xdr:rowOff>
    </xdr:to>
    <xdr:pic>
      <xdr:nvPicPr>
        <xdr:cNvPr id="502" name="그림 501">
          <a:extLst>
            <a:ext uri="{FF2B5EF4-FFF2-40B4-BE49-F238E27FC236}">
              <a16:creationId xmlns:a16="http://schemas.microsoft.com/office/drawing/2014/main" id="{718022CA-35F2-4435-9783-88916CEDD8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61910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206</xdr:row>
      <xdr:rowOff>347663</xdr:rowOff>
    </xdr:from>
    <xdr:to>
      <xdr:col>0</xdr:col>
      <xdr:colOff>1028701</xdr:colOff>
      <xdr:row>206</xdr:row>
      <xdr:rowOff>709613</xdr:rowOff>
    </xdr:to>
    <xdr:pic>
      <xdr:nvPicPr>
        <xdr:cNvPr id="505" name="그림 504">
          <a:extLst>
            <a:ext uri="{FF2B5EF4-FFF2-40B4-BE49-F238E27FC236}">
              <a16:creationId xmlns:a16="http://schemas.microsoft.com/office/drawing/2014/main" id="{76B7DAAC-CC8E-4D59-BA4E-2393EB5255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61910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207</xdr:row>
      <xdr:rowOff>347663</xdr:rowOff>
    </xdr:from>
    <xdr:to>
      <xdr:col>0</xdr:col>
      <xdr:colOff>1028701</xdr:colOff>
      <xdr:row>207</xdr:row>
      <xdr:rowOff>709613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DE4F752A-CD0F-4BC4-B6D4-BA27F40C34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61910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208</xdr:row>
      <xdr:rowOff>347663</xdr:rowOff>
    </xdr:from>
    <xdr:to>
      <xdr:col>0</xdr:col>
      <xdr:colOff>1028701</xdr:colOff>
      <xdr:row>208</xdr:row>
      <xdr:rowOff>709613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71D20EED-3DC9-404D-8124-DAC173CA13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61910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209</xdr:row>
      <xdr:rowOff>347663</xdr:rowOff>
    </xdr:from>
    <xdr:to>
      <xdr:col>0</xdr:col>
      <xdr:colOff>1028701</xdr:colOff>
      <xdr:row>209</xdr:row>
      <xdr:rowOff>709613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82DB85FA-6C6D-47E9-A5F4-68EE83FBA4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61910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210</xdr:row>
      <xdr:rowOff>347663</xdr:rowOff>
    </xdr:from>
    <xdr:to>
      <xdr:col>0</xdr:col>
      <xdr:colOff>1028701</xdr:colOff>
      <xdr:row>210</xdr:row>
      <xdr:rowOff>709613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FF8FB6D0-F977-47A3-9EEA-157E57A33B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61910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211</xdr:row>
      <xdr:rowOff>347663</xdr:rowOff>
    </xdr:from>
    <xdr:to>
      <xdr:col>0</xdr:col>
      <xdr:colOff>1028701</xdr:colOff>
      <xdr:row>211</xdr:row>
      <xdr:rowOff>709613</xdr:rowOff>
    </xdr:to>
    <xdr:pic>
      <xdr:nvPicPr>
        <xdr:cNvPr id="531" name="그림 530">
          <a:extLst>
            <a:ext uri="{FF2B5EF4-FFF2-40B4-BE49-F238E27FC236}">
              <a16:creationId xmlns:a16="http://schemas.microsoft.com/office/drawing/2014/main" id="{9F2BB0FA-FCE8-4154-AC78-3D38AECEFD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61910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212</xdr:row>
      <xdr:rowOff>347663</xdr:rowOff>
    </xdr:from>
    <xdr:to>
      <xdr:col>0</xdr:col>
      <xdr:colOff>1028701</xdr:colOff>
      <xdr:row>212</xdr:row>
      <xdr:rowOff>709613</xdr:rowOff>
    </xdr:to>
    <xdr:pic>
      <xdr:nvPicPr>
        <xdr:cNvPr id="533" name="그림 532">
          <a:extLst>
            <a:ext uri="{FF2B5EF4-FFF2-40B4-BE49-F238E27FC236}">
              <a16:creationId xmlns:a16="http://schemas.microsoft.com/office/drawing/2014/main" id="{C26A0A04-6BCA-4440-A4A0-473040594D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61910713"/>
          <a:ext cx="871538" cy="361950"/>
        </a:xfrm>
        <a:prstGeom prst="rect">
          <a:avLst/>
        </a:prstGeom>
      </xdr:spPr>
    </xdr:pic>
    <xdr:clientData/>
  </xdr:twoCellAnchor>
  <xdr:twoCellAnchor>
    <xdr:from>
      <xdr:col>5</xdr:col>
      <xdr:colOff>207323</xdr:colOff>
      <xdr:row>215</xdr:row>
      <xdr:rowOff>57101</xdr:rowOff>
    </xdr:from>
    <xdr:to>
      <xdr:col>5</xdr:col>
      <xdr:colOff>901511</xdr:colOff>
      <xdr:row>215</xdr:row>
      <xdr:rowOff>820606</xdr:rowOff>
    </xdr:to>
    <xdr:sp macro="" textlink="">
      <xdr:nvSpPr>
        <xdr:cNvPr id="536" name="직사각형 535">
          <a:extLst>
            <a:ext uri="{FF2B5EF4-FFF2-40B4-BE49-F238E27FC236}">
              <a16:creationId xmlns:a16="http://schemas.microsoft.com/office/drawing/2014/main" id="{C690BDA4-2369-43C6-A3AC-1F2F99CB495D}"/>
            </a:ext>
          </a:extLst>
        </xdr:cNvPr>
        <xdr:cNvSpPr/>
      </xdr:nvSpPr>
      <xdr:spPr>
        <a:xfrm>
          <a:off x="5427023" y="187032851"/>
          <a:ext cx="694188" cy="763505"/>
        </a:xfrm>
        <a:prstGeom prst="rect">
          <a:avLst/>
        </a:prstGeom>
        <a:blipFill dpi="0" rotWithShape="1">
          <a:blip xmlns:r="http://schemas.openxmlformats.org/officeDocument/2006/relationships" r:embed="rId275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196118</xdr:colOff>
      <xdr:row>216</xdr:row>
      <xdr:rowOff>57102</xdr:rowOff>
    </xdr:from>
    <xdr:to>
      <xdr:col>5</xdr:col>
      <xdr:colOff>890306</xdr:colOff>
      <xdr:row>216</xdr:row>
      <xdr:rowOff>820608</xdr:rowOff>
    </xdr:to>
    <xdr:sp macro="" textlink="">
      <xdr:nvSpPr>
        <xdr:cNvPr id="539" name="직사각형 538">
          <a:extLst>
            <a:ext uri="{FF2B5EF4-FFF2-40B4-BE49-F238E27FC236}">
              <a16:creationId xmlns:a16="http://schemas.microsoft.com/office/drawing/2014/main" id="{EF596C97-5ABF-4A92-82CD-0238EB50B31D}"/>
            </a:ext>
          </a:extLst>
        </xdr:cNvPr>
        <xdr:cNvSpPr/>
      </xdr:nvSpPr>
      <xdr:spPr>
        <a:xfrm>
          <a:off x="5415818" y="187909152"/>
          <a:ext cx="694188" cy="763506"/>
        </a:xfrm>
        <a:prstGeom prst="rect">
          <a:avLst/>
        </a:prstGeom>
        <a:blipFill dpi="0" rotWithShape="1">
          <a:blip xmlns:r="http://schemas.openxmlformats.org/officeDocument/2006/relationships" r:embed="rId276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172278</xdr:colOff>
      <xdr:row>214</xdr:row>
      <xdr:rowOff>61681</xdr:rowOff>
    </xdr:from>
    <xdr:to>
      <xdr:col>5</xdr:col>
      <xdr:colOff>890305</xdr:colOff>
      <xdr:row>214</xdr:row>
      <xdr:rowOff>825186</xdr:rowOff>
    </xdr:to>
    <xdr:sp macro="" textlink="">
      <xdr:nvSpPr>
        <xdr:cNvPr id="543" name="직사각형 542">
          <a:extLst>
            <a:ext uri="{FF2B5EF4-FFF2-40B4-BE49-F238E27FC236}">
              <a16:creationId xmlns:a16="http://schemas.microsoft.com/office/drawing/2014/main" id="{C24EABDF-1833-409E-9F44-EDBB36A9C3AB}"/>
            </a:ext>
          </a:extLst>
        </xdr:cNvPr>
        <xdr:cNvSpPr/>
      </xdr:nvSpPr>
      <xdr:spPr>
        <a:xfrm>
          <a:off x="5391978" y="186161131"/>
          <a:ext cx="718027" cy="763505"/>
        </a:xfrm>
        <a:prstGeom prst="rect">
          <a:avLst/>
        </a:prstGeom>
        <a:blipFill dpi="0" rotWithShape="1">
          <a:blip xmlns:r="http://schemas.openxmlformats.org/officeDocument/2006/relationships" r:embed="rId277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172278</xdr:colOff>
      <xdr:row>213</xdr:row>
      <xdr:rowOff>59635</xdr:rowOff>
    </xdr:from>
    <xdr:to>
      <xdr:col>5</xdr:col>
      <xdr:colOff>890305</xdr:colOff>
      <xdr:row>213</xdr:row>
      <xdr:rowOff>823140</xdr:rowOff>
    </xdr:to>
    <xdr:sp macro="" textlink="">
      <xdr:nvSpPr>
        <xdr:cNvPr id="545" name="직사각형 544">
          <a:extLst>
            <a:ext uri="{FF2B5EF4-FFF2-40B4-BE49-F238E27FC236}">
              <a16:creationId xmlns:a16="http://schemas.microsoft.com/office/drawing/2014/main" id="{34EB21E4-2358-4510-9EB2-58D0ACDAA047}"/>
            </a:ext>
          </a:extLst>
        </xdr:cNvPr>
        <xdr:cNvSpPr/>
      </xdr:nvSpPr>
      <xdr:spPr>
        <a:xfrm>
          <a:off x="5391978" y="185282785"/>
          <a:ext cx="718027" cy="763505"/>
        </a:xfrm>
        <a:prstGeom prst="rect">
          <a:avLst/>
        </a:prstGeom>
        <a:blipFill dpi="0" rotWithShape="1">
          <a:blip xmlns:r="http://schemas.openxmlformats.org/officeDocument/2006/relationships" r:embed="rId278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157163</xdr:colOff>
      <xdr:row>217</xdr:row>
      <xdr:rowOff>347663</xdr:rowOff>
    </xdr:from>
    <xdr:to>
      <xdr:col>0</xdr:col>
      <xdr:colOff>1028701</xdr:colOff>
      <xdr:row>217</xdr:row>
      <xdr:rowOff>709613</xdr:rowOff>
    </xdr:to>
    <xdr:pic>
      <xdr:nvPicPr>
        <xdr:cNvPr id="547" name="그림 546">
          <a:extLst>
            <a:ext uri="{FF2B5EF4-FFF2-40B4-BE49-F238E27FC236}">
              <a16:creationId xmlns:a16="http://schemas.microsoft.com/office/drawing/2014/main" id="{16CC8BDB-FE52-47A3-9B5A-D3E9A1DBA9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89076013"/>
          <a:ext cx="871538" cy="361950"/>
        </a:xfrm>
        <a:prstGeom prst="rect">
          <a:avLst/>
        </a:prstGeom>
      </xdr:spPr>
    </xdr:pic>
    <xdr:clientData/>
  </xdr:twoCellAnchor>
  <xdr:twoCellAnchor>
    <xdr:from>
      <xdr:col>5</xdr:col>
      <xdr:colOff>232027</xdr:colOff>
      <xdr:row>217</xdr:row>
      <xdr:rowOff>52253</xdr:rowOff>
    </xdr:from>
    <xdr:to>
      <xdr:col>5</xdr:col>
      <xdr:colOff>827315</xdr:colOff>
      <xdr:row>217</xdr:row>
      <xdr:rowOff>836290</xdr:rowOff>
    </xdr:to>
    <xdr:pic>
      <xdr:nvPicPr>
        <xdr:cNvPr id="548" name="그림 547">
          <a:extLst>
            <a:ext uri="{FF2B5EF4-FFF2-40B4-BE49-F238E27FC236}">
              <a16:creationId xmlns:a16="http://schemas.microsoft.com/office/drawing/2014/main" id="{37C66B6D-4172-4B14-B7F8-8F5E574C88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9" cstate="email">
          <a:extLst>
            <a:ext uri="{BEBA8EAE-BF5A-486C-A8C5-ECC9F3942E4B}">
              <a14:imgProps xmlns:a14="http://schemas.microsoft.com/office/drawing/2010/main">
                <a14:imgLayer r:embed="rId280">
                  <a14:imgEffect>
                    <a14:sharpenSoften amount="50000"/>
                  </a14:imgEffect>
                  <a14:imgEffect>
                    <a14:saturation sat="20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451727" y="188780603"/>
          <a:ext cx="595288" cy="784037"/>
        </a:xfrm>
        <a:prstGeom prst="rect">
          <a:avLst/>
        </a:prstGeom>
      </xdr:spPr>
    </xdr:pic>
    <xdr:clientData/>
  </xdr:twoCellAnchor>
  <xdr:twoCellAnchor>
    <xdr:from>
      <xdr:col>5</xdr:col>
      <xdr:colOff>254200</xdr:colOff>
      <xdr:row>278</xdr:row>
      <xdr:rowOff>47964</xdr:rowOff>
    </xdr:from>
    <xdr:to>
      <xdr:col>5</xdr:col>
      <xdr:colOff>868017</xdr:colOff>
      <xdr:row>278</xdr:row>
      <xdr:rowOff>801757</xdr:rowOff>
    </xdr:to>
    <xdr:sp macro="" textlink="">
      <xdr:nvSpPr>
        <xdr:cNvPr id="552" name="직사각형 551">
          <a:extLst>
            <a:ext uri="{FF2B5EF4-FFF2-40B4-BE49-F238E27FC236}">
              <a16:creationId xmlns:a16="http://schemas.microsoft.com/office/drawing/2014/main" id="{6CB987E9-3EDC-477E-9D5A-815CE999920F}"/>
            </a:ext>
          </a:extLst>
        </xdr:cNvPr>
        <xdr:cNvSpPr/>
      </xdr:nvSpPr>
      <xdr:spPr>
        <a:xfrm>
          <a:off x="5473900" y="239601714"/>
          <a:ext cx="613817" cy="753793"/>
        </a:xfrm>
        <a:prstGeom prst="rect">
          <a:avLst/>
        </a:prstGeom>
        <a:blipFill dpi="0" rotWithShape="1">
          <a:blip xmlns:r="http://schemas.openxmlformats.org/officeDocument/2006/relationships" r:embed="rId28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254200</xdr:colOff>
      <xdr:row>279</xdr:row>
      <xdr:rowOff>47965</xdr:rowOff>
    </xdr:from>
    <xdr:to>
      <xdr:col>5</xdr:col>
      <xdr:colOff>868017</xdr:colOff>
      <xdr:row>279</xdr:row>
      <xdr:rowOff>801759</xdr:rowOff>
    </xdr:to>
    <xdr:sp macro="" textlink="">
      <xdr:nvSpPr>
        <xdr:cNvPr id="554" name="직사각형 553">
          <a:extLst>
            <a:ext uri="{FF2B5EF4-FFF2-40B4-BE49-F238E27FC236}">
              <a16:creationId xmlns:a16="http://schemas.microsoft.com/office/drawing/2014/main" id="{B301B6A5-E2F6-488A-AA4F-32C44E70E041}"/>
            </a:ext>
          </a:extLst>
        </xdr:cNvPr>
        <xdr:cNvSpPr/>
      </xdr:nvSpPr>
      <xdr:spPr>
        <a:xfrm>
          <a:off x="5473900" y="240478015"/>
          <a:ext cx="613817" cy="753794"/>
        </a:xfrm>
        <a:prstGeom prst="rect">
          <a:avLst/>
        </a:prstGeom>
        <a:blipFill dpi="0" rotWithShape="1">
          <a:blip xmlns:r="http://schemas.openxmlformats.org/officeDocument/2006/relationships" r:embed="rId28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157163</xdr:colOff>
      <xdr:row>273</xdr:row>
      <xdr:rowOff>347663</xdr:rowOff>
    </xdr:from>
    <xdr:to>
      <xdr:col>0</xdr:col>
      <xdr:colOff>1028701</xdr:colOff>
      <xdr:row>273</xdr:row>
      <xdr:rowOff>709613</xdr:rowOff>
    </xdr:to>
    <xdr:pic>
      <xdr:nvPicPr>
        <xdr:cNvPr id="560" name="그림 559">
          <a:extLst>
            <a:ext uri="{FF2B5EF4-FFF2-40B4-BE49-F238E27FC236}">
              <a16:creationId xmlns:a16="http://schemas.microsoft.com/office/drawing/2014/main" id="{8846CCFA-D17F-4A46-B315-310D588F28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37315808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218</xdr:row>
      <xdr:rowOff>347663</xdr:rowOff>
    </xdr:from>
    <xdr:to>
      <xdr:col>0</xdr:col>
      <xdr:colOff>1028701</xdr:colOff>
      <xdr:row>218</xdr:row>
      <xdr:rowOff>709613</xdr:rowOff>
    </xdr:to>
    <xdr:pic>
      <xdr:nvPicPr>
        <xdr:cNvPr id="567" name="그림 566">
          <a:extLst>
            <a:ext uri="{FF2B5EF4-FFF2-40B4-BE49-F238E27FC236}">
              <a16:creationId xmlns:a16="http://schemas.microsoft.com/office/drawing/2014/main" id="{060A978D-6137-4B23-B1AB-292F090F90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86774427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219</xdr:row>
      <xdr:rowOff>347663</xdr:rowOff>
    </xdr:from>
    <xdr:to>
      <xdr:col>0</xdr:col>
      <xdr:colOff>1028701</xdr:colOff>
      <xdr:row>219</xdr:row>
      <xdr:rowOff>709613</xdr:rowOff>
    </xdr:to>
    <xdr:pic>
      <xdr:nvPicPr>
        <xdr:cNvPr id="568" name="그림 567">
          <a:extLst>
            <a:ext uri="{FF2B5EF4-FFF2-40B4-BE49-F238E27FC236}">
              <a16:creationId xmlns:a16="http://schemas.microsoft.com/office/drawing/2014/main" id="{5ADE90BB-01BA-4A34-805A-7BE229E8E5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87661118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220</xdr:row>
      <xdr:rowOff>347663</xdr:rowOff>
    </xdr:from>
    <xdr:to>
      <xdr:col>0</xdr:col>
      <xdr:colOff>1028701</xdr:colOff>
      <xdr:row>220</xdr:row>
      <xdr:rowOff>709613</xdr:rowOff>
    </xdr:to>
    <xdr:pic>
      <xdr:nvPicPr>
        <xdr:cNvPr id="573" name="그림 572">
          <a:extLst>
            <a:ext uri="{FF2B5EF4-FFF2-40B4-BE49-F238E27FC236}">
              <a16:creationId xmlns:a16="http://schemas.microsoft.com/office/drawing/2014/main" id="{49344A30-D602-4B69-9710-7D129B6C2E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87661118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221</xdr:row>
      <xdr:rowOff>347663</xdr:rowOff>
    </xdr:from>
    <xdr:to>
      <xdr:col>0</xdr:col>
      <xdr:colOff>1028701</xdr:colOff>
      <xdr:row>221</xdr:row>
      <xdr:rowOff>709613</xdr:rowOff>
    </xdr:to>
    <xdr:pic>
      <xdr:nvPicPr>
        <xdr:cNvPr id="574" name="그림 573">
          <a:extLst>
            <a:ext uri="{FF2B5EF4-FFF2-40B4-BE49-F238E27FC236}">
              <a16:creationId xmlns:a16="http://schemas.microsoft.com/office/drawing/2014/main" id="{41AE9629-4EAB-4466-AF32-54EB3726D3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87661118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222</xdr:row>
      <xdr:rowOff>347663</xdr:rowOff>
    </xdr:from>
    <xdr:to>
      <xdr:col>0</xdr:col>
      <xdr:colOff>1028701</xdr:colOff>
      <xdr:row>222</xdr:row>
      <xdr:rowOff>709613</xdr:rowOff>
    </xdr:to>
    <xdr:pic>
      <xdr:nvPicPr>
        <xdr:cNvPr id="575" name="그림 574">
          <a:extLst>
            <a:ext uri="{FF2B5EF4-FFF2-40B4-BE49-F238E27FC236}">
              <a16:creationId xmlns:a16="http://schemas.microsoft.com/office/drawing/2014/main" id="{4A2EB065-B35F-4F09-917F-6DFEC164ED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87661118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223</xdr:row>
      <xdr:rowOff>347663</xdr:rowOff>
    </xdr:from>
    <xdr:to>
      <xdr:col>0</xdr:col>
      <xdr:colOff>1028701</xdr:colOff>
      <xdr:row>223</xdr:row>
      <xdr:rowOff>709613</xdr:rowOff>
    </xdr:to>
    <xdr:pic>
      <xdr:nvPicPr>
        <xdr:cNvPr id="128" name="그림 127">
          <a:extLst>
            <a:ext uri="{FF2B5EF4-FFF2-40B4-BE49-F238E27FC236}">
              <a16:creationId xmlns:a16="http://schemas.microsoft.com/office/drawing/2014/main" id="{B883C52B-9432-45A1-A1B4-4E9E44B817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87661118"/>
          <a:ext cx="871538" cy="361950"/>
        </a:xfrm>
        <a:prstGeom prst="rect">
          <a:avLst/>
        </a:prstGeom>
      </xdr:spPr>
    </xdr:pic>
    <xdr:clientData/>
  </xdr:twoCellAnchor>
  <xdr:twoCellAnchor>
    <xdr:from>
      <xdr:col>5</xdr:col>
      <xdr:colOff>277905</xdr:colOff>
      <xdr:row>204</xdr:row>
      <xdr:rowOff>44823</xdr:rowOff>
    </xdr:from>
    <xdr:to>
      <xdr:col>5</xdr:col>
      <xdr:colOff>932040</xdr:colOff>
      <xdr:row>204</xdr:row>
      <xdr:rowOff>826023</xdr:rowOff>
    </xdr:to>
    <xdr:pic>
      <xdr:nvPicPr>
        <xdr:cNvPr id="149" name="그림 148">
          <a:extLst>
            <a:ext uri="{FF2B5EF4-FFF2-40B4-BE49-F238E27FC236}">
              <a16:creationId xmlns:a16="http://schemas.microsoft.com/office/drawing/2014/main" id="{9C981749-DEA0-7C45-6183-63501A002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7434" y="164457529"/>
          <a:ext cx="654135" cy="781200"/>
        </a:xfrm>
        <a:prstGeom prst="rect">
          <a:avLst/>
        </a:prstGeom>
      </xdr:spPr>
    </xdr:pic>
    <xdr:clientData/>
  </xdr:twoCellAnchor>
  <xdr:twoCellAnchor>
    <xdr:from>
      <xdr:col>5</xdr:col>
      <xdr:colOff>277905</xdr:colOff>
      <xdr:row>203</xdr:row>
      <xdr:rowOff>44823</xdr:rowOff>
    </xdr:from>
    <xdr:to>
      <xdr:col>5</xdr:col>
      <xdr:colOff>932040</xdr:colOff>
      <xdr:row>203</xdr:row>
      <xdr:rowOff>826023</xdr:rowOff>
    </xdr:to>
    <xdr:pic>
      <xdr:nvPicPr>
        <xdr:cNvPr id="156" name="그림 155">
          <a:extLst>
            <a:ext uri="{FF2B5EF4-FFF2-40B4-BE49-F238E27FC236}">
              <a16:creationId xmlns:a16="http://schemas.microsoft.com/office/drawing/2014/main" id="{A4D3755F-68EA-4CE3-8AA9-708236EBE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7434" y="163570023"/>
          <a:ext cx="654135" cy="781200"/>
        </a:xfrm>
        <a:prstGeom prst="rect">
          <a:avLst/>
        </a:prstGeom>
      </xdr:spPr>
    </xdr:pic>
    <xdr:clientData/>
  </xdr:twoCellAnchor>
  <xdr:twoCellAnchor>
    <xdr:from>
      <xdr:col>5</xdr:col>
      <xdr:colOff>277905</xdr:colOff>
      <xdr:row>205</xdr:row>
      <xdr:rowOff>44823</xdr:rowOff>
    </xdr:from>
    <xdr:to>
      <xdr:col>5</xdr:col>
      <xdr:colOff>932040</xdr:colOff>
      <xdr:row>205</xdr:row>
      <xdr:rowOff>826023</xdr:rowOff>
    </xdr:to>
    <xdr:pic>
      <xdr:nvPicPr>
        <xdr:cNvPr id="158" name="그림 157">
          <a:extLst>
            <a:ext uri="{FF2B5EF4-FFF2-40B4-BE49-F238E27FC236}">
              <a16:creationId xmlns:a16="http://schemas.microsoft.com/office/drawing/2014/main" id="{00D65C93-A9EC-C2F1-61BD-A674C9669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7434" y="165345035"/>
          <a:ext cx="654135" cy="781200"/>
        </a:xfrm>
        <a:prstGeom prst="rect">
          <a:avLst/>
        </a:prstGeom>
      </xdr:spPr>
    </xdr:pic>
    <xdr:clientData/>
  </xdr:twoCellAnchor>
  <xdr:twoCellAnchor>
    <xdr:from>
      <xdr:col>5</xdr:col>
      <xdr:colOff>277905</xdr:colOff>
      <xdr:row>206</xdr:row>
      <xdr:rowOff>44823</xdr:rowOff>
    </xdr:from>
    <xdr:to>
      <xdr:col>5</xdr:col>
      <xdr:colOff>932040</xdr:colOff>
      <xdr:row>206</xdr:row>
      <xdr:rowOff>826023</xdr:rowOff>
    </xdr:to>
    <xdr:pic>
      <xdr:nvPicPr>
        <xdr:cNvPr id="161" name="그림 160">
          <a:extLst>
            <a:ext uri="{FF2B5EF4-FFF2-40B4-BE49-F238E27FC236}">
              <a16:creationId xmlns:a16="http://schemas.microsoft.com/office/drawing/2014/main" id="{BF7F700D-F46E-F03D-2B94-7ED12EC97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7434" y="166232541"/>
          <a:ext cx="654135" cy="781200"/>
        </a:xfrm>
        <a:prstGeom prst="rect">
          <a:avLst/>
        </a:prstGeom>
      </xdr:spPr>
    </xdr:pic>
    <xdr:clientData/>
  </xdr:twoCellAnchor>
  <xdr:twoCellAnchor>
    <xdr:from>
      <xdr:col>5</xdr:col>
      <xdr:colOff>277905</xdr:colOff>
      <xdr:row>207</xdr:row>
      <xdr:rowOff>44823</xdr:rowOff>
    </xdr:from>
    <xdr:to>
      <xdr:col>5</xdr:col>
      <xdr:colOff>932040</xdr:colOff>
      <xdr:row>207</xdr:row>
      <xdr:rowOff>826023</xdr:rowOff>
    </xdr:to>
    <xdr:pic>
      <xdr:nvPicPr>
        <xdr:cNvPr id="163" name="그림 162">
          <a:extLst>
            <a:ext uri="{FF2B5EF4-FFF2-40B4-BE49-F238E27FC236}">
              <a16:creationId xmlns:a16="http://schemas.microsoft.com/office/drawing/2014/main" id="{B811EAFB-DEF3-0A45-1B7A-B92E3EB0D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7434" y="167120047"/>
          <a:ext cx="654135" cy="781200"/>
        </a:xfrm>
        <a:prstGeom prst="rect">
          <a:avLst/>
        </a:prstGeom>
      </xdr:spPr>
    </xdr:pic>
    <xdr:clientData/>
  </xdr:twoCellAnchor>
  <xdr:twoCellAnchor>
    <xdr:from>
      <xdr:col>5</xdr:col>
      <xdr:colOff>277905</xdr:colOff>
      <xdr:row>208</xdr:row>
      <xdr:rowOff>44823</xdr:rowOff>
    </xdr:from>
    <xdr:to>
      <xdr:col>5</xdr:col>
      <xdr:colOff>932040</xdr:colOff>
      <xdr:row>208</xdr:row>
      <xdr:rowOff>826023</xdr:rowOff>
    </xdr:to>
    <xdr:pic>
      <xdr:nvPicPr>
        <xdr:cNvPr id="165" name="그림 164">
          <a:extLst>
            <a:ext uri="{FF2B5EF4-FFF2-40B4-BE49-F238E27FC236}">
              <a16:creationId xmlns:a16="http://schemas.microsoft.com/office/drawing/2014/main" id="{EFE029E3-AB34-832C-2FC6-BD1076EA8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7434" y="168007552"/>
          <a:ext cx="654135" cy="781200"/>
        </a:xfrm>
        <a:prstGeom prst="rect">
          <a:avLst/>
        </a:prstGeom>
      </xdr:spPr>
    </xdr:pic>
    <xdr:clientData/>
  </xdr:twoCellAnchor>
  <xdr:twoCellAnchor>
    <xdr:from>
      <xdr:col>5</xdr:col>
      <xdr:colOff>277905</xdr:colOff>
      <xdr:row>209</xdr:row>
      <xdr:rowOff>44823</xdr:rowOff>
    </xdr:from>
    <xdr:to>
      <xdr:col>5</xdr:col>
      <xdr:colOff>932040</xdr:colOff>
      <xdr:row>209</xdr:row>
      <xdr:rowOff>826023</xdr:rowOff>
    </xdr:to>
    <xdr:pic>
      <xdr:nvPicPr>
        <xdr:cNvPr id="178" name="그림 177">
          <a:extLst>
            <a:ext uri="{FF2B5EF4-FFF2-40B4-BE49-F238E27FC236}">
              <a16:creationId xmlns:a16="http://schemas.microsoft.com/office/drawing/2014/main" id="{5B5A0F94-C61D-68CF-F7F9-4FC4A8C7E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7434" y="168895058"/>
          <a:ext cx="654135" cy="781200"/>
        </a:xfrm>
        <a:prstGeom prst="rect">
          <a:avLst/>
        </a:prstGeom>
      </xdr:spPr>
    </xdr:pic>
    <xdr:clientData/>
  </xdr:twoCellAnchor>
  <xdr:twoCellAnchor>
    <xdr:from>
      <xdr:col>5</xdr:col>
      <xdr:colOff>277905</xdr:colOff>
      <xdr:row>210</xdr:row>
      <xdr:rowOff>44823</xdr:rowOff>
    </xdr:from>
    <xdr:to>
      <xdr:col>5</xdr:col>
      <xdr:colOff>932040</xdr:colOff>
      <xdr:row>210</xdr:row>
      <xdr:rowOff>826023</xdr:rowOff>
    </xdr:to>
    <xdr:pic>
      <xdr:nvPicPr>
        <xdr:cNvPr id="182" name="그림 181">
          <a:extLst>
            <a:ext uri="{FF2B5EF4-FFF2-40B4-BE49-F238E27FC236}">
              <a16:creationId xmlns:a16="http://schemas.microsoft.com/office/drawing/2014/main" id="{D12A00AD-0EAB-EF3C-A66A-8D264C417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7434" y="169782564"/>
          <a:ext cx="654135" cy="781200"/>
        </a:xfrm>
        <a:prstGeom prst="rect">
          <a:avLst/>
        </a:prstGeom>
      </xdr:spPr>
    </xdr:pic>
    <xdr:clientData/>
  </xdr:twoCellAnchor>
  <xdr:twoCellAnchor>
    <xdr:from>
      <xdr:col>5</xdr:col>
      <xdr:colOff>277905</xdr:colOff>
      <xdr:row>211</xdr:row>
      <xdr:rowOff>44823</xdr:rowOff>
    </xdr:from>
    <xdr:to>
      <xdr:col>5</xdr:col>
      <xdr:colOff>932040</xdr:colOff>
      <xdr:row>211</xdr:row>
      <xdr:rowOff>826023</xdr:rowOff>
    </xdr:to>
    <xdr:pic>
      <xdr:nvPicPr>
        <xdr:cNvPr id="184" name="그림 183">
          <a:extLst>
            <a:ext uri="{FF2B5EF4-FFF2-40B4-BE49-F238E27FC236}">
              <a16:creationId xmlns:a16="http://schemas.microsoft.com/office/drawing/2014/main" id="{D839C0A5-D19D-BF95-7087-7CD1897E8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7434" y="170670070"/>
          <a:ext cx="654135" cy="781200"/>
        </a:xfrm>
        <a:prstGeom prst="rect">
          <a:avLst/>
        </a:prstGeom>
      </xdr:spPr>
    </xdr:pic>
    <xdr:clientData/>
  </xdr:twoCellAnchor>
  <xdr:twoCellAnchor>
    <xdr:from>
      <xdr:col>5</xdr:col>
      <xdr:colOff>277905</xdr:colOff>
      <xdr:row>212</xdr:row>
      <xdr:rowOff>44823</xdr:rowOff>
    </xdr:from>
    <xdr:to>
      <xdr:col>5</xdr:col>
      <xdr:colOff>932040</xdr:colOff>
      <xdr:row>212</xdr:row>
      <xdr:rowOff>826023</xdr:rowOff>
    </xdr:to>
    <xdr:pic>
      <xdr:nvPicPr>
        <xdr:cNvPr id="193" name="그림 192">
          <a:extLst>
            <a:ext uri="{FF2B5EF4-FFF2-40B4-BE49-F238E27FC236}">
              <a16:creationId xmlns:a16="http://schemas.microsoft.com/office/drawing/2014/main" id="{652396AE-2672-118F-C329-4BAE7F75A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7434" y="171557576"/>
          <a:ext cx="654135" cy="781200"/>
        </a:xfrm>
        <a:prstGeom prst="rect">
          <a:avLst/>
        </a:prstGeom>
      </xdr:spPr>
    </xdr:pic>
    <xdr:clientData/>
  </xdr:twoCellAnchor>
  <xdr:twoCellAnchor>
    <xdr:from>
      <xdr:col>5</xdr:col>
      <xdr:colOff>228600</xdr:colOff>
      <xdr:row>225</xdr:row>
      <xdr:rowOff>167243</xdr:rowOff>
    </xdr:from>
    <xdr:to>
      <xdr:col>5</xdr:col>
      <xdr:colOff>869373</xdr:colOff>
      <xdr:row>225</xdr:row>
      <xdr:rowOff>725339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A0B93692-8099-4825-9FBB-A787FE9A51EB}"/>
            </a:ext>
          </a:extLst>
        </xdr:cNvPr>
        <xdr:cNvSpPr/>
      </xdr:nvSpPr>
      <xdr:spPr>
        <a:xfrm>
          <a:off x="5421086" y="197068043"/>
          <a:ext cx="640773" cy="558096"/>
        </a:xfrm>
        <a:prstGeom prst="rect">
          <a:avLst/>
        </a:prstGeom>
        <a:blipFill dpi="0" rotWithShape="1">
          <a:blip xmlns:r="http://schemas.openxmlformats.org/officeDocument/2006/relationships" r:embed="rId292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228600</xdr:colOff>
      <xdr:row>224</xdr:row>
      <xdr:rowOff>152399</xdr:rowOff>
    </xdr:from>
    <xdr:to>
      <xdr:col>5</xdr:col>
      <xdr:colOff>869373</xdr:colOff>
      <xdr:row>224</xdr:row>
      <xdr:rowOff>710495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D536A8D0-A190-4E5F-BF50-25A803E312B5}"/>
            </a:ext>
          </a:extLst>
        </xdr:cNvPr>
        <xdr:cNvSpPr/>
      </xdr:nvSpPr>
      <xdr:spPr>
        <a:xfrm>
          <a:off x="5421086" y="194407970"/>
          <a:ext cx="640773" cy="558096"/>
        </a:xfrm>
        <a:prstGeom prst="rect">
          <a:avLst/>
        </a:prstGeom>
        <a:blipFill dpi="0" rotWithShape="1">
          <a:blip xmlns:r="http://schemas.openxmlformats.org/officeDocument/2006/relationships" r:embed="rId29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98606</xdr:colOff>
      <xdr:row>224</xdr:row>
      <xdr:rowOff>304798</xdr:rowOff>
    </xdr:from>
    <xdr:to>
      <xdr:col>0</xdr:col>
      <xdr:colOff>1085786</xdr:colOff>
      <xdr:row>224</xdr:row>
      <xdr:rowOff>735107</xdr:rowOff>
    </xdr:to>
    <xdr:pic>
      <xdr:nvPicPr>
        <xdr:cNvPr id="199" name="그림 198">
          <a:extLst>
            <a:ext uri="{FF2B5EF4-FFF2-40B4-BE49-F238E27FC236}">
              <a16:creationId xmlns:a16="http://schemas.microsoft.com/office/drawing/2014/main" id="{ACD412D9-E922-44C9-8E0F-5DE8CE60C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06" y="17547769"/>
          <a:ext cx="987180" cy="430309"/>
        </a:xfrm>
        <a:prstGeom prst="rect">
          <a:avLst/>
        </a:prstGeom>
      </xdr:spPr>
    </xdr:pic>
    <xdr:clientData/>
  </xdr:twoCellAnchor>
  <xdr:twoCellAnchor>
    <xdr:from>
      <xdr:col>0</xdr:col>
      <xdr:colOff>98606</xdr:colOff>
      <xdr:row>225</xdr:row>
      <xdr:rowOff>304798</xdr:rowOff>
    </xdr:from>
    <xdr:to>
      <xdr:col>0</xdr:col>
      <xdr:colOff>1085786</xdr:colOff>
      <xdr:row>225</xdr:row>
      <xdr:rowOff>735107</xdr:rowOff>
    </xdr:to>
    <xdr:pic>
      <xdr:nvPicPr>
        <xdr:cNvPr id="201" name="그림 200">
          <a:extLst>
            <a:ext uri="{FF2B5EF4-FFF2-40B4-BE49-F238E27FC236}">
              <a16:creationId xmlns:a16="http://schemas.microsoft.com/office/drawing/2014/main" id="{933CED7A-DA6E-4AF3-9707-6BE852613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06" y="194560369"/>
          <a:ext cx="987180" cy="430309"/>
        </a:xfrm>
        <a:prstGeom prst="rect">
          <a:avLst/>
        </a:prstGeom>
      </xdr:spPr>
    </xdr:pic>
    <xdr:clientData/>
  </xdr:twoCellAnchor>
  <xdr:twoCellAnchor>
    <xdr:from>
      <xdr:col>5</xdr:col>
      <xdr:colOff>215152</xdr:colOff>
      <xdr:row>218</xdr:row>
      <xdr:rowOff>71719</xdr:rowOff>
    </xdr:from>
    <xdr:to>
      <xdr:col>5</xdr:col>
      <xdr:colOff>873800</xdr:colOff>
      <xdr:row>218</xdr:row>
      <xdr:rowOff>827719</xdr:rowOff>
    </xdr:to>
    <xdr:pic>
      <xdr:nvPicPr>
        <xdr:cNvPr id="232" name="그림 231">
          <a:extLst>
            <a:ext uri="{FF2B5EF4-FFF2-40B4-BE49-F238E27FC236}">
              <a16:creationId xmlns:a16="http://schemas.microsoft.com/office/drawing/2014/main" id="{E5181B53-461B-9117-3FA0-3FEC921D8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681" y="187559578"/>
          <a:ext cx="658648" cy="756000"/>
        </a:xfrm>
        <a:prstGeom prst="rect">
          <a:avLst/>
        </a:prstGeom>
      </xdr:spPr>
    </xdr:pic>
    <xdr:clientData/>
  </xdr:twoCellAnchor>
  <xdr:twoCellAnchor>
    <xdr:from>
      <xdr:col>5</xdr:col>
      <xdr:colOff>215152</xdr:colOff>
      <xdr:row>219</xdr:row>
      <xdr:rowOff>71719</xdr:rowOff>
    </xdr:from>
    <xdr:to>
      <xdr:col>5</xdr:col>
      <xdr:colOff>859152</xdr:colOff>
      <xdr:row>219</xdr:row>
      <xdr:rowOff>827719</xdr:rowOff>
    </xdr:to>
    <xdr:pic>
      <xdr:nvPicPr>
        <xdr:cNvPr id="249" name="그림 248">
          <a:extLst>
            <a:ext uri="{FF2B5EF4-FFF2-40B4-BE49-F238E27FC236}">
              <a16:creationId xmlns:a16="http://schemas.microsoft.com/office/drawing/2014/main" id="{2D024F1D-CAE3-6DCD-DC63-59199803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681" y="188447084"/>
          <a:ext cx="644000" cy="756000"/>
        </a:xfrm>
        <a:prstGeom prst="rect">
          <a:avLst/>
        </a:prstGeom>
      </xdr:spPr>
    </xdr:pic>
    <xdr:clientData/>
  </xdr:twoCellAnchor>
  <xdr:twoCellAnchor>
    <xdr:from>
      <xdr:col>5</xdr:col>
      <xdr:colOff>215153</xdr:colOff>
      <xdr:row>220</xdr:row>
      <xdr:rowOff>71719</xdr:rowOff>
    </xdr:from>
    <xdr:to>
      <xdr:col>5</xdr:col>
      <xdr:colOff>884772</xdr:colOff>
      <xdr:row>220</xdr:row>
      <xdr:rowOff>827719</xdr:rowOff>
    </xdr:to>
    <xdr:pic>
      <xdr:nvPicPr>
        <xdr:cNvPr id="251" name="그림 250">
          <a:extLst>
            <a:ext uri="{FF2B5EF4-FFF2-40B4-BE49-F238E27FC236}">
              <a16:creationId xmlns:a16="http://schemas.microsoft.com/office/drawing/2014/main" id="{40141BD4-5564-B6AD-9C97-9C707E93E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682" y="189334590"/>
          <a:ext cx="669619" cy="756000"/>
        </a:xfrm>
        <a:prstGeom prst="rect">
          <a:avLst/>
        </a:prstGeom>
      </xdr:spPr>
    </xdr:pic>
    <xdr:clientData/>
  </xdr:twoCellAnchor>
  <xdr:twoCellAnchor>
    <xdr:from>
      <xdr:col>5</xdr:col>
      <xdr:colOff>215152</xdr:colOff>
      <xdr:row>221</xdr:row>
      <xdr:rowOff>71719</xdr:rowOff>
    </xdr:from>
    <xdr:to>
      <xdr:col>5</xdr:col>
      <xdr:colOff>876726</xdr:colOff>
      <xdr:row>221</xdr:row>
      <xdr:rowOff>827719</xdr:rowOff>
    </xdr:to>
    <xdr:pic>
      <xdr:nvPicPr>
        <xdr:cNvPr id="253" name="그림 252">
          <a:extLst>
            <a:ext uri="{FF2B5EF4-FFF2-40B4-BE49-F238E27FC236}">
              <a16:creationId xmlns:a16="http://schemas.microsoft.com/office/drawing/2014/main" id="{09132516-2C27-F115-7C4C-B9BB9AFB6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681" y="190222095"/>
          <a:ext cx="661574" cy="756000"/>
        </a:xfrm>
        <a:prstGeom prst="rect">
          <a:avLst/>
        </a:prstGeom>
      </xdr:spPr>
    </xdr:pic>
    <xdr:clientData/>
  </xdr:twoCellAnchor>
  <xdr:twoCellAnchor>
    <xdr:from>
      <xdr:col>5</xdr:col>
      <xdr:colOff>215152</xdr:colOff>
      <xdr:row>222</xdr:row>
      <xdr:rowOff>71719</xdr:rowOff>
    </xdr:from>
    <xdr:to>
      <xdr:col>5</xdr:col>
      <xdr:colOff>873024</xdr:colOff>
      <xdr:row>222</xdr:row>
      <xdr:rowOff>827719</xdr:rowOff>
    </xdr:to>
    <xdr:pic>
      <xdr:nvPicPr>
        <xdr:cNvPr id="255" name="그림 254">
          <a:extLst>
            <a:ext uri="{FF2B5EF4-FFF2-40B4-BE49-F238E27FC236}">
              <a16:creationId xmlns:a16="http://schemas.microsoft.com/office/drawing/2014/main" id="{8DC2E362-37F1-0542-7147-68E36D304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681" y="191109601"/>
          <a:ext cx="657872" cy="756000"/>
        </a:xfrm>
        <a:prstGeom prst="rect">
          <a:avLst/>
        </a:prstGeom>
      </xdr:spPr>
    </xdr:pic>
    <xdr:clientData/>
  </xdr:twoCellAnchor>
  <xdr:twoCellAnchor>
    <xdr:from>
      <xdr:col>5</xdr:col>
      <xdr:colOff>215153</xdr:colOff>
      <xdr:row>223</xdr:row>
      <xdr:rowOff>71719</xdr:rowOff>
    </xdr:from>
    <xdr:to>
      <xdr:col>5</xdr:col>
      <xdr:colOff>901890</xdr:colOff>
      <xdr:row>223</xdr:row>
      <xdr:rowOff>827719</xdr:rowOff>
    </xdr:to>
    <xdr:pic>
      <xdr:nvPicPr>
        <xdr:cNvPr id="1089" name="그림 1088">
          <a:extLst>
            <a:ext uri="{FF2B5EF4-FFF2-40B4-BE49-F238E27FC236}">
              <a16:creationId xmlns:a16="http://schemas.microsoft.com/office/drawing/2014/main" id="{DC89F152-D172-A8CE-7BF8-68749E877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4682" y="191997107"/>
          <a:ext cx="686737" cy="756000"/>
        </a:xfrm>
        <a:prstGeom prst="rect">
          <a:avLst/>
        </a:prstGeom>
      </xdr:spPr>
    </xdr:pic>
    <xdr:clientData/>
  </xdr:twoCellAnchor>
  <xdr:twoCellAnchor>
    <xdr:from>
      <xdr:col>0</xdr:col>
      <xdr:colOff>98606</xdr:colOff>
      <xdr:row>56</xdr:row>
      <xdr:rowOff>304798</xdr:rowOff>
    </xdr:from>
    <xdr:to>
      <xdr:col>0</xdr:col>
      <xdr:colOff>1085786</xdr:colOff>
      <xdr:row>56</xdr:row>
      <xdr:rowOff>735107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F0B4CA72-C2B2-46E2-BFEB-5E288A68D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06" y="17622980"/>
          <a:ext cx="987180" cy="430309"/>
        </a:xfrm>
        <a:prstGeom prst="rect">
          <a:avLst/>
        </a:prstGeom>
      </xdr:spPr>
    </xdr:pic>
    <xdr:clientData/>
  </xdr:twoCellAnchor>
  <xdr:twoCellAnchor>
    <xdr:from>
      <xdr:col>5</xdr:col>
      <xdr:colOff>209550</xdr:colOff>
      <xdr:row>41</xdr:row>
      <xdr:rowOff>57150</xdr:rowOff>
    </xdr:from>
    <xdr:to>
      <xdr:col>5</xdr:col>
      <xdr:colOff>929549</xdr:colOff>
      <xdr:row>41</xdr:row>
      <xdr:rowOff>777150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2AAA0594-56BF-4937-AC26-73FBD47B8B24}"/>
            </a:ext>
          </a:extLst>
        </xdr:cNvPr>
        <xdr:cNvSpPr/>
      </xdr:nvSpPr>
      <xdr:spPr>
        <a:xfrm>
          <a:off x="5429250" y="95211900"/>
          <a:ext cx="719999" cy="720000"/>
        </a:xfrm>
        <a:prstGeom prst="rect">
          <a:avLst/>
        </a:prstGeom>
        <a:blipFill dpi="0" rotWithShape="1">
          <a:blip xmlns:r="http://schemas.openxmlformats.org/officeDocument/2006/relationships" r:embed="rId300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226868</xdr:colOff>
      <xdr:row>42</xdr:row>
      <xdr:rowOff>57151</xdr:rowOff>
    </xdr:from>
    <xdr:to>
      <xdr:col>5</xdr:col>
      <xdr:colOff>946867</xdr:colOff>
      <xdr:row>42</xdr:row>
      <xdr:rowOff>777151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4C574A33-C261-429B-8DE9-BA40243525BF}"/>
            </a:ext>
          </a:extLst>
        </xdr:cNvPr>
        <xdr:cNvSpPr/>
      </xdr:nvSpPr>
      <xdr:spPr>
        <a:xfrm>
          <a:off x="5446568" y="96088201"/>
          <a:ext cx="719999" cy="720000"/>
        </a:xfrm>
        <a:prstGeom prst="rect">
          <a:avLst/>
        </a:prstGeom>
        <a:blipFill dpi="0" rotWithShape="1">
          <a:blip xmlns:r="http://schemas.openxmlformats.org/officeDocument/2006/relationships" r:embed="rId301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318247</xdr:colOff>
      <xdr:row>230</xdr:row>
      <xdr:rowOff>75080</xdr:rowOff>
    </xdr:from>
    <xdr:to>
      <xdr:col>5</xdr:col>
      <xdr:colOff>828200</xdr:colOff>
      <xdr:row>230</xdr:row>
      <xdr:rowOff>784327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A8EEFF76-825B-49AF-85B5-E525F1AE4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6388" y="39591504"/>
          <a:ext cx="509953" cy="709247"/>
        </a:xfrm>
        <a:prstGeom prst="rect">
          <a:avLst/>
        </a:prstGeom>
      </xdr:spPr>
    </xdr:pic>
    <xdr:clientData/>
  </xdr:twoCellAnchor>
  <xdr:twoCellAnchor>
    <xdr:from>
      <xdr:col>5</xdr:col>
      <xdr:colOff>398146</xdr:colOff>
      <xdr:row>55</xdr:row>
      <xdr:rowOff>111725</xdr:rowOff>
    </xdr:from>
    <xdr:to>
      <xdr:col>5</xdr:col>
      <xdr:colOff>779366</xdr:colOff>
      <xdr:row>55</xdr:row>
      <xdr:rowOff>787776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FBEC22BA-2A48-4BEB-B952-6730901819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06287" y="40515654"/>
          <a:ext cx="381220" cy="676051"/>
        </a:xfrm>
        <a:prstGeom prst="rect">
          <a:avLst/>
        </a:prstGeom>
      </xdr:spPr>
    </xdr:pic>
    <xdr:clientData/>
  </xdr:twoCellAnchor>
  <xdr:twoCellAnchor>
    <xdr:from>
      <xdr:col>5</xdr:col>
      <xdr:colOff>141514</xdr:colOff>
      <xdr:row>84</xdr:row>
      <xdr:rowOff>97971</xdr:rowOff>
    </xdr:from>
    <xdr:to>
      <xdr:col>5</xdr:col>
      <xdr:colOff>990105</xdr:colOff>
      <xdr:row>84</xdr:row>
      <xdr:rowOff>817971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E3F107E3-2A30-44FE-9655-0E1EF69DBFEB}"/>
            </a:ext>
          </a:extLst>
        </xdr:cNvPr>
        <xdr:cNvSpPr/>
      </xdr:nvSpPr>
      <xdr:spPr>
        <a:xfrm>
          <a:off x="9252857" y="42704657"/>
          <a:ext cx="848591" cy="720000"/>
        </a:xfrm>
        <a:prstGeom prst="rect">
          <a:avLst/>
        </a:prstGeom>
        <a:blipFill dpi="0" rotWithShape="1">
          <a:blip xmlns:r="http://schemas.openxmlformats.org/officeDocument/2006/relationships" r:embed="rId30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388844</xdr:colOff>
      <xdr:row>164</xdr:row>
      <xdr:rowOff>88527</xdr:rowOff>
    </xdr:from>
    <xdr:to>
      <xdr:col>5</xdr:col>
      <xdr:colOff>709905</xdr:colOff>
      <xdr:row>164</xdr:row>
      <xdr:rowOff>788894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ACA16921-2463-F6B2-D899-DE54A20323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496985" y="128149351"/>
          <a:ext cx="321061" cy="700367"/>
        </a:xfrm>
        <a:prstGeom prst="rect">
          <a:avLst/>
        </a:prstGeom>
      </xdr:spPr>
    </xdr:pic>
    <xdr:clientData/>
  </xdr:twoCellAnchor>
  <xdr:twoCellAnchor>
    <xdr:from>
      <xdr:col>0</xdr:col>
      <xdr:colOff>195148</xdr:colOff>
      <xdr:row>164</xdr:row>
      <xdr:rowOff>161404</xdr:rowOff>
    </xdr:from>
    <xdr:to>
      <xdr:col>0</xdr:col>
      <xdr:colOff>1189597</xdr:colOff>
      <xdr:row>164</xdr:row>
      <xdr:rowOff>563145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8C880E05-076A-4CB1-8A0C-CE5D0930E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48" y="128994822"/>
          <a:ext cx="994449" cy="401741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230</xdr:row>
      <xdr:rowOff>347663</xdr:rowOff>
    </xdr:from>
    <xdr:to>
      <xdr:col>0</xdr:col>
      <xdr:colOff>1028701</xdr:colOff>
      <xdr:row>230</xdr:row>
      <xdr:rowOff>709613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D45CB911-6334-4A38-99A9-DC8F633E2D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943338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55</xdr:row>
      <xdr:rowOff>347663</xdr:rowOff>
    </xdr:from>
    <xdr:to>
      <xdr:col>0</xdr:col>
      <xdr:colOff>1028701</xdr:colOff>
      <xdr:row>55</xdr:row>
      <xdr:rowOff>709613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5190A6D6-1418-43DB-98E7-25E5502422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20634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3</xdr:row>
      <xdr:rowOff>381000</xdr:rowOff>
    </xdr:from>
    <xdr:to>
      <xdr:col>0</xdr:col>
      <xdr:colOff>947738</xdr:colOff>
      <xdr:row>3</xdr:row>
      <xdr:rowOff>742950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59556031-D7DF-48E7-945C-3A9EFB3391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6200" y="3105150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274</xdr:row>
      <xdr:rowOff>347663</xdr:rowOff>
    </xdr:from>
    <xdr:to>
      <xdr:col>0</xdr:col>
      <xdr:colOff>1028701</xdr:colOff>
      <xdr:row>274</xdr:row>
      <xdr:rowOff>709613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EC60573-AB2C-4397-BB95-EA47D68DC3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285095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274</xdr:row>
      <xdr:rowOff>347663</xdr:rowOff>
    </xdr:from>
    <xdr:to>
      <xdr:col>0</xdr:col>
      <xdr:colOff>1028701</xdr:colOff>
      <xdr:row>274</xdr:row>
      <xdr:rowOff>709613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A3599B3-AC42-40F6-AE36-9ADB465F8B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285095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275</xdr:row>
      <xdr:rowOff>347663</xdr:rowOff>
    </xdr:from>
    <xdr:to>
      <xdr:col>0</xdr:col>
      <xdr:colOff>1028701</xdr:colOff>
      <xdr:row>275</xdr:row>
      <xdr:rowOff>709613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BC71EC05-1A3A-4BE5-847C-4205CF1F55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285095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275</xdr:row>
      <xdr:rowOff>347663</xdr:rowOff>
    </xdr:from>
    <xdr:to>
      <xdr:col>0</xdr:col>
      <xdr:colOff>1028701</xdr:colOff>
      <xdr:row>275</xdr:row>
      <xdr:rowOff>709613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5600B40C-F722-4214-BB7C-C2FF6CEA56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28509513"/>
          <a:ext cx="871538" cy="361950"/>
        </a:xfrm>
        <a:prstGeom prst="rect">
          <a:avLst/>
        </a:prstGeom>
      </xdr:spPr>
    </xdr:pic>
    <xdr:clientData/>
  </xdr:twoCellAnchor>
  <xdr:twoCellAnchor>
    <xdr:from>
      <xdr:col>5</xdr:col>
      <xdr:colOff>182336</xdr:colOff>
      <xdr:row>274</xdr:row>
      <xdr:rowOff>217714</xdr:rowOff>
    </xdr:from>
    <xdr:to>
      <xdr:col>5</xdr:col>
      <xdr:colOff>887186</xdr:colOff>
      <xdr:row>274</xdr:row>
      <xdr:rowOff>609600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D92991A6-231B-45B2-BFEC-11F3AB2EAE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293679" y="230635628"/>
          <a:ext cx="704850" cy="391886"/>
        </a:xfrm>
        <a:prstGeom prst="rect">
          <a:avLst/>
        </a:prstGeom>
      </xdr:spPr>
    </xdr:pic>
    <xdr:clientData/>
  </xdr:twoCellAnchor>
  <xdr:twoCellAnchor>
    <xdr:from>
      <xdr:col>5</xdr:col>
      <xdr:colOff>163286</xdr:colOff>
      <xdr:row>275</xdr:row>
      <xdr:rowOff>228600</xdr:rowOff>
    </xdr:from>
    <xdr:to>
      <xdr:col>5</xdr:col>
      <xdr:colOff>931001</xdr:colOff>
      <xdr:row>275</xdr:row>
      <xdr:rowOff>653143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A1D95D05-281D-4051-9AA5-99E0C40A1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274629" y="231528257"/>
          <a:ext cx="767715" cy="424543"/>
        </a:xfrm>
        <a:prstGeom prst="rect">
          <a:avLst/>
        </a:prstGeom>
        <a:effectLst>
          <a:outerShdw blurRad="38100" dist="50800" dir="5400000" algn="ctr" rotWithShape="0">
            <a:srgbClr val="000000">
              <a:alpha val="43137"/>
            </a:srgbClr>
          </a:outerShdw>
        </a:effectLst>
      </xdr:spPr>
    </xdr:pic>
    <xdr:clientData/>
  </xdr:twoCellAnchor>
  <xdr:twoCellAnchor>
    <xdr:from>
      <xdr:col>5</xdr:col>
      <xdr:colOff>152400</xdr:colOff>
      <xdr:row>4</xdr:row>
      <xdr:rowOff>89646</xdr:rowOff>
    </xdr:from>
    <xdr:to>
      <xdr:col>5</xdr:col>
      <xdr:colOff>937566</xdr:colOff>
      <xdr:row>4</xdr:row>
      <xdr:rowOff>809646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107EF8E5-1051-4328-9F31-ACB0DC081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5920" y="3899646"/>
          <a:ext cx="785166" cy="720000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5</xdr:row>
      <xdr:rowOff>89646</xdr:rowOff>
    </xdr:from>
    <xdr:to>
      <xdr:col>5</xdr:col>
      <xdr:colOff>954536</xdr:colOff>
      <xdr:row>5</xdr:row>
      <xdr:rowOff>809646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CD857A79-7059-477C-8AFD-CB12167F9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5920" y="4783566"/>
          <a:ext cx="802136" cy="720000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6</xdr:row>
      <xdr:rowOff>89646</xdr:rowOff>
    </xdr:from>
    <xdr:to>
      <xdr:col>5</xdr:col>
      <xdr:colOff>926354</xdr:colOff>
      <xdr:row>6</xdr:row>
      <xdr:rowOff>809646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C424CE6A-8EB7-4F91-8A64-C76F33124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5920" y="5667486"/>
          <a:ext cx="773954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7</xdr:row>
      <xdr:rowOff>80683</xdr:rowOff>
    </xdr:from>
    <xdr:to>
      <xdr:col>5</xdr:col>
      <xdr:colOff>732613</xdr:colOff>
      <xdr:row>7</xdr:row>
      <xdr:rowOff>800683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FAAAF2A7-9D72-4551-97A5-80C7A1A2C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654244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8</xdr:row>
      <xdr:rowOff>80683</xdr:rowOff>
    </xdr:from>
    <xdr:to>
      <xdr:col>5</xdr:col>
      <xdr:colOff>732613</xdr:colOff>
      <xdr:row>8</xdr:row>
      <xdr:rowOff>800683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99707331-FF42-4FB2-94A8-94E6B0FD4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742636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9</xdr:row>
      <xdr:rowOff>80683</xdr:rowOff>
    </xdr:from>
    <xdr:to>
      <xdr:col>5</xdr:col>
      <xdr:colOff>732613</xdr:colOff>
      <xdr:row>9</xdr:row>
      <xdr:rowOff>800683</xdr:rowOff>
    </xdr:to>
    <xdr:pic>
      <xdr:nvPicPr>
        <xdr:cNvPr id="469" name="그림 468">
          <a:extLst>
            <a:ext uri="{FF2B5EF4-FFF2-40B4-BE49-F238E27FC236}">
              <a16:creationId xmlns:a16="http://schemas.microsoft.com/office/drawing/2014/main" id="{7EAE13F3-38BC-4A87-A855-8D51337D6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831028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10</xdr:row>
      <xdr:rowOff>80683</xdr:rowOff>
    </xdr:from>
    <xdr:to>
      <xdr:col>5</xdr:col>
      <xdr:colOff>732613</xdr:colOff>
      <xdr:row>10</xdr:row>
      <xdr:rowOff>800683</xdr:rowOff>
    </xdr:to>
    <xdr:pic>
      <xdr:nvPicPr>
        <xdr:cNvPr id="470" name="그림 469">
          <a:extLst>
            <a:ext uri="{FF2B5EF4-FFF2-40B4-BE49-F238E27FC236}">
              <a16:creationId xmlns:a16="http://schemas.microsoft.com/office/drawing/2014/main" id="{C624A6F7-F1C7-4B3A-8A16-B8D5EFECF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919420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11</xdr:row>
      <xdr:rowOff>80683</xdr:rowOff>
    </xdr:from>
    <xdr:to>
      <xdr:col>5</xdr:col>
      <xdr:colOff>732613</xdr:colOff>
      <xdr:row>11</xdr:row>
      <xdr:rowOff>800683</xdr:rowOff>
    </xdr:to>
    <xdr:pic>
      <xdr:nvPicPr>
        <xdr:cNvPr id="475" name="그림 474">
          <a:extLst>
            <a:ext uri="{FF2B5EF4-FFF2-40B4-BE49-F238E27FC236}">
              <a16:creationId xmlns:a16="http://schemas.microsoft.com/office/drawing/2014/main" id="{CEF24D88-F643-43AE-9661-2E3689C26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1007812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12</xdr:row>
      <xdr:rowOff>80683</xdr:rowOff>
    </xdr:from>
    <xdr:to>
      <xdr:col>5</xdr:col>
      <xdr:colOff>732613</xdr:colOff>
      <xdr:row>12</xdr:row>
      <xdr:rowOff>800683</xdr:rowOff>
    </xdr:to>
    <xdr:pic>
      <xdr:nvPicPr>
        <xdr:cNvPr id="476" name="그림 475">
          <a:extLst>
            <a:ext uri="{FF2B5EF4-FFF2-40B4-BE49-F238E27FC236}">
              <a16:creationId xmlns:a16="http://schemas.microsoft.com/office/drawing/2014/main" id="{B0094D81-4EF5-477E-96F1-BFD8767DC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1096204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13</xdr:row>
      <xdr:rowOff>80683</xdr:rowOff>
    </xdr:from>
    <xdr:to>
      <xdr:col>5</xdr:col>
      <xdr:colOff>732613</xdr:colOff>
      <xdr:row>13</xdr:row>
      <xdr:rowOff>800683</xdr:rowOff>
    </xdr:to>
    <xdr:pic>
      <xdr:nvPicPr>
        <xdr:cNvPr id="478" name="그림 477">
          <a:extLst>
            <a:ext uri="{FF2B5EF4-FFF2-40B4-BE49-F238E27FC236}">
              <a16:creationId xmlns:a16="http://schemas.microsoft.com/office/drawing/2014/main" id="{FF804ED1-4433-47C5-845D-900843B74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1184596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14</xdr:row>
      <xdr:rowOff>80683</xdr:rowOff>
    </xdr:from>
    <xdr:to>
      <xdr:col>5</xdr:col>
      <xdr:colOff>732613</xdr:colOff>
      <xdr:row>14</xdr:row>
      <xdr:rowOff>800683</xdr:rowOff>
    </xdr:to>
    <xdr:pic>
      <xdr:nvPicPr>
        <xdr:cNvPr id="483" name="그림 482">
          <a:extLst>
            <a:ext uri="{FF2B5EF4-FFF2-40B4-BE49-F238E27FC236}">
              <a16:creationId xmlns:a16="http://schemas.microsoft.com/office/drawing/2014/main" id="{99456948-8151-43A4-B6BC-6AEE9A3E8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1272988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15</xdr:row>
      <xdr:rowOff>80683</xdr:rowOff>
    </xdr:from>
    <xdr:to>
      <xdr:col>5</xdr:col>
      <xdr:colOff>732613</xdr:colOff>
      <xdr:row>15</xdr:row>
      <xdr:rowOff>800683</xdr:rowOff>
    </xdr:to>
    <xdr:pic>
      <xdr:nvPicPr>
        <xdr:cNvPr id="490" name="그림 489">
          <a:extLst>
            <a:ext uri="{FF2B5EF4-FFF2-40B4-BE49-F238E27FC236}">
              <a16:creationId xmlns:a16="http://schemas.microsoft.com/office/drawing/2014/main" id="{81EFA6A6-898B-4F71-A035-42C3E0727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1361380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16</xdr:row>
      <xdr:rowOff>80683</xdr:rowOff>
    </xdr:from>
    <xdr:to>
      <xdr:col>5</xdr:col>
      <xdr:colOff>732613</xdr:colOff>
      <xdr:row>16</xdr:row>
      <xdr:rowOff>800683</xdr:rowOff>
    </xdr:to>
    <xdr:pic>
      <xdr:nvPicPr>
        <xdr:cNvPr id="491" name="그림 490">
          <a:extLst>
            <a:ext uri="{FF2B5EF4-FFF2-40B4-BE49-F238E27FC236}">
              <a16:creationId xmlns:a16="http://schemas.microsoft.com/office/drawing/2014/main" id="{9800EA95-0FF2-43B8-B072-11243582F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1449772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17</xdr:row>
      <xdr:rowOff>80683</xdr:rowOff>
    </xdr:from>
    <xdr:to>
      <xdr:col>5</xdr:col>
      <xdr:colOff>732613</xdr:colOff>
      <xdr:row>17</xdr:row>
      <xdr:rowOff>800683</xdr:rowOff>
    </xdr:to>
    <xdr:pic>
      <xdr:nvPicPr>
        <xdr:cNvPr id="492" name="그림 491">
          <a:extLst>
            <a:ext uri="{FF2B5EF4-FFF2-40B4-BE49-F238E27FC236}">
              <a16:creationId xmlns:a16="http://schemas.microsoft.com/office/drawing/2014/main" id="{197ACB10-E4FD-4E68-8029-E4F77F10B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1538164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18</xdr:row>
      <xdr:rowOff>80683</xdr:rowOff>
    </xdr:from>
    <xdr:to>
      <xdr:col>5</xdr:col>
      <xdr:colOff>732613</xdr:colOff>
      <xdr:row>18</xdr:row>
      <xdr:rowOff>800683</xdr:rowOff>
    </xdr:to>
    <xdr:pic>
      <xdr:nvPicPr>
        <xdr:cNvPr id="498" name="그림 497">
          <a:extLst>
            <a:ext uri="{FF2B5EF4-FFF2-40B4-BE49-F238E27FC236}">
              <a16:creationId xmlns:a16="http://schemas.microsoft.com/office/drawing/2014/main" id="{FD3366FD-CF35-49AF-9AD7-2604172A4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1626556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19</xdr:row>
      <xdr:rowOff>80683</xdr:rowOff>
    </xdr:from>
    <xdr:to>
      <xdr:col>5</xdr:col>
      <xdr:colOff>732613</xdr:colOff>
      <xdr:row>19</xdr:row>
      <xdr:rowOff>800683</xdr:rowOff>
    </xdr:to>
    <xdr:pic>
      <xdr:nvPicPr>
        <xdr:cNvPr id="499" name="그림 498">
          <a:extLst>
            <a:ext uri="{FF2B5EF4-FFF2-40B4-BE49-F238E27FC236}">
              <a16:creationId xmlns:a16="http://schemas.microsoft.com/office/drawing/2014/main" id="{E5E6D52C-BAA7-483F-A581-0F63930AF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1714948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20</xdr:row>
      <xdr:rowOff>80683</xdr:rowOff>
    </xdr:from>
    <xdr:to>
      <xdr:col>5</xdr:col>
      <xdr:colOff>732613</xdr:colOff>
      <xdr:row>20</xdr:row>
      <xdr:rowOff>800683</xdr:rowOff>
    </xdr:to>
    <xdr:pic>
      <xdr:nvPicPr>
        <xdr:cNvPr id="506" name="그림 505">
          <a:extLst>
            <a:ext uri="{FF2B5EF4-FFF2-40B4-BE49-F238E27FC236}">
              <a16:creationId xmlns:a16="http://schemas.microsoft.com/office/drawing/2014/main" id="{5844E03E-AB0A-4DAA-A639-E0F58A6A3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1803340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21</xdr:row>
      <xdr:rowOff>80683</xdr:rowOff>
    </xdr:from>
    <xdr:to>
      <xdr:col>5</xdr:col>
      <xdr:colOff>732613</xdr:colOff>
      <xdr:row>21</xdr:row>
      <xdr:rowOff>800683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870A2DD8-0897-4CD0-B3C8-CEE92B5DA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1891732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22</xdr:row>
      <xdr:rowOff>80683</xdr:rowOff>
    </xdr:from>
    <xdr:to>
      <xdr:col>5</xdr:col>
      <xdr:colOff>732613</xdr:colOff>
      <xdr:row>22</xdr:row>
      <xdr:rowOff>800683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1584D8A5-36C3-478F-AB83-05E975278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1980124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23</xdr:row>
      <xdr:rowOff>80683</xdr:rowOff>
    </xdr:from>
    <xdr:to>
      <xdr:col>5</xdr:col>
      <xdr:colOff>732613</xdr:colOff>
      <xdr:row>23</xdr:row>
      <xdr:rowOff>800683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159F5D5D-C0FE-41F8-848B-F77FBDE22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2068516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24</xdr:row>
      <xdr:rowOff>80683</xdr:rowOff>
    </xdr:from>
    <xdr:to>
      <xdr:col>5</xdr:col>
      <xdr:colOff>732613</xdr:colOff>
      <xdr:row>24</xdr:row>
      <xdr:rowOff>800683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7D8AEB00-18DF-4E21-97B4-AFCB995AD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2156908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26</xdr:row>
      <xdr:rowOff>80683</xdr:rowOff>
    </xdr:from>
    <xdr:to>
      <xdr:col>5</xdr:col>
      <xdr:colOff>732613</xdr:colOff>
      <xdr:row>26</xdr:row>
      <xdr:rowOff>800683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A3240D55-F888-4F98-9808-B4C76098B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2333692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376518</xdr:colOff>
      <xdr:row>25</xdr:row>
      <xdr:rowOff>80683</xdr:rowOff>
    </xdr:from>
    <xdr:to>
      <xdr:col>5</xdr:col>
      <xdr:colOff>732613</xdr:colOff>
      <xdr:row>25</xdr:row>
      <xdr:rowOff>800683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30ACBF49-DBE5-4496-A38B-B5DE61D24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0038" y="22453003"/>
          <a:ext cx="356095" cy="720000"/>
        </a:xfrm>
        <a:prstGeom prst="rect">
          <a:avLst/>
        </a:prstGeom>
      </xdr:spPr>
    </xdr:pic>
    <xdr:clientData/>
  </xdr:twoCellAnchor>
  <xdr:twoCellAnchor>
    <xdr:from>
      <xdr:col>5</xdr:col>
      <xdr:colOff>489861</xdr:colOff>
      <xdr:row>27</xdr:row>
      <xdr:rowOff>65316</xdr:rowOff>
    </xdr:from>
    <xdr:to>
      <xdr:col>5</xdr:col>
      <xdr:colOff>587658</xdr:colOff>
      <xdr:row>27</xdr:row>
      <xdr:rowOff>785316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011D7FFA-5BD3-4879-B1D3-90854AA63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3381" y="24205476"/>
          <a:ext cx="97797" cy="720000"/>
        </a:xfrm>
        <a:prstGeom prst="rect">
          <a:avLst/>
        </a:prstGeom>
      </xdr:spPr>
    </xdr:pic>
    <xdr:clientData/>
  </xdr:twoCellAnchor>
  <xdr:twoCellAnchor>
    <xdr:from>
      <xdr:col>5</xdr:col>
      <xdr:colOff>522519</xdr:colOff>
      <xdr:row>28</xdr:row>
      <xdr:rowOff>76202</xdr:rowOff>
    </xdr:from>
    <xdr:to>
      <xdr:col>5</xdr:col>
      <xdr:colOff>576868</xdr:colOff>
      <xdr:row>28</xdr:row>
      <xdr:rowOff>796202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62D5B91E-F0A9-4490-97AE-23F6DDF21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6039" y="25100282"/>
          <a:ext cx="54349" cy="720000"/>
        </a:xfrm>
        <a:prstGeom prst="rect">
          <a:avLst/>
        </a:prstGeom>
      </xdr:spPr>
    </xdr:pic>
    <xdr:clientData/>
  </xdr:twoCellAnchor>
  <xdr:twoCellAnchor>
    <xdr:from>
      <xdr:col>5</xdr:col>
      <xdr:colOff>478973</xdr:colOff>
      <xdr:row>29</xdr:row>
      <xdr:rowOff>54430</xdr:rowOff>
    </xdr:from>
    <xdr:to>
      <xdr:col>5</xdr:col>
      <xdr:colOff>530037</xdr:colOff>
      <xdr:row>29</xdr:row>
      <xdr:rowOff>774430</xdr:rowOff>
    </xdr:to>
    <xdr:pic>
      <xdr:nvPicPr>
        <xdr:cNvPr id="124" name="그림 123">
          <a:extLst>
            <a:ext uri="{FF2B5EF4-FFF2-40B4-BE49-F238E27FC236}">
              <a16:creationId xmlns:a16="http://schemas.microsoft.com/office/drawing/2014/main" id="{0C0D3378-AD92-4BA9-AD6F-34AFCC013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2493" y="25962430"/>
          <a:ext cx="51064" cy="720000"/>
        </a:xfrm>
        <a:prstGeom prst="rect">
          <a:avLst/>
        </a:prstGeom>
      </xdr:spPr>
    </xdr:pic>
    <xdr:clientData/>
  </xdr:twoCellAnchor>
  <xdr:twoCellAnchor>
    <xdr:from>
      <xdr:col>5</xdr:col>
      <xdr:colOff>478973</xdr:colOff>
      <xdr:row>30</xdr:row>
      <xdr:rowOff>54430</xdr:rowOff>
    </xdr:from>
    <xdr:to>
      <xdr:col>5</xdr:col>
      <xdr:colOff>530037</xdr:colOff>
      <xdr:row>30</xdr:row>
      <xdr:rowOff>774430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5A4D3E4A-0201-4B1D-ACA6-429796CC3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2493" y="26846350"/>
          <a:ext cx="51064" cy="720000"/>
        </a:xfrm>
        <a:prstGeom prst="rect">
          <a:avLst/>
        </a:prstGeom>
      </xdr:spPr>
    </xdr:pic>
    <xdr:clientData/>
  </xdr:twoCellAnchor>
  <xdr:twoCellAnchor>
    <xdr:from>
      <xdr:col>5</xdr:col>
      <xdr:colOff>478973</xdr:colOff>
      <xdr:row>31</xdr:row>
      <xdr:rowOff>54430</xdr:rowOff>
    </xdr:from>
    <xdr:to>
      <xdr:col>5</xdr:col>
      <xdr:colOff>530037</xdr:colOff>
      <xdr:row>31</xdr:row>
      <xdr:rowOff>774430</xdr:rowOff>
    </xdr:to>
    <xdr:pic>
      <xdr:nvPicPr>
        <xdr:cNvPr id="513" name="그림 512">
          <a:extLst>
            <a:ext uri="{FF2B5EF4-FFF2-40B4-BE49-F238E27FC236}">
              <a16:creationId xmlns:a16="http://schemas.microsoft.com/office/drawing/2014/main" id="{3EC4D3DD-9BDC-4257-82FC-6846F1619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2493" y="27730270"/>
          <a:ext cx="51064" cy="720000"/>
        </a:xfrm>
        <a:prstGeom prst="rect">
          <a:avLst/>
        </a:prstGeom>
      </xdr:spPr>
    </xdr:pic>
    <xdr:clientData/>
  </xdr:twoCellAnchor>
  <xdr:twoCellAnchor>
    <xdr:from>
      <xdr:col>5</xdr:col>
      <xdr:colOff>185057</xdr:colOff>
      <xdr:row>32</xdr:row>
      <xdr:rowOff>87087</xdr:rowOff>
    </xdr:from>
    <xdr:to>
      <xdr:col>5</xdr:col>
      <xdr:colOff>890657</xdr:colOff>
      <xdr:row>32</xdr:row>
      <xdr:rowOff>771087</xdr:rowOff>
    </xdr:to>
    <xdr:pic>
      <xdr:nvPicPr>
        <xdr:cNvPr id="526" name="그림 525">
          <a:extLst>
            <a:ext uri="{FF2B5EF4-FFF2-40B4-BE49-F238E27FC236}">
              <a16:creationId xmlns:a16="http://schemas.microsoft.com/office/drawing/2014/main" id="{67F29EFD-EDA9-49A4-877A-8E0230A95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8577" y="28646847"/>
          <a:ext cx="705600" cy="684000"/>
        </a:xfrm>
        <a:prstGeom prst="rect">
          <a:avLst/>
        </a:prstGeom>
      </xdr:spPr>
    </xdr:pic>
    <xdr:clientData/>
  </xdr:twoCellAnchor>
  <xdr:twoCellAnchor>
    <xdr:from>
      <xdr:col>5</xdr:col>
      <xdr:colOff>185057</xdr:colOff>
      <xdr:row>33</xdr:row>
      <xdr:rowOff>119745</xdr:rowOff>
    </xdr:from>
    <xdr:to>
      <xdr:col>5</xdr:col>
      <xdr:colOff>870857</xdr:colOff>
      <xdr:row>33</xdr:row>
      <xdr:rowOff>764397</xdr:rowOff>
    </xdr:to>
    <xdr:pic>
      <xdr:nvPicPr>
        <xdr:cNvPr id="529" name="그림 528">
          <a:extLst>
            <a:ext uri="{FF2B5EF4-FFF2-40B4-BE49-F238E27FC236}">
              <a16:creationId xmlns:a16="http://schemas.microsoft.com/office/drawing/2014/main" id="{BAF99682-B6EE-4B9F-BE3C-31FA27D7C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8577" y="29563425"/>
          <a:ext cx="685800" cy="644652"/>
        </a:xfrm>
        <a:prstGeom prst="rect">
          <a:avLst/>
        </a:prstGeom>
      </xdr:spPr>
    </xdr:pic>
    <xdr:clientData/>
  </xdr:twoCellAnchor>
  <xdr:twoCellAnchor>
    <xdr:from>
      <xdr:col>5</xdr:col>
      <xdr:colOff>54431</xdr:colOff>
      <xdr:row>34</xdr:row>
      <xdr:rowOff>195944</xdr:rowOff>
    </xdr:from>
    <xdr:to>
      <xdr:col>5</xdr:col>
      <xdr:colOff>1012372</xdr:colOff>
      <xdr:row>34</xdr:row>
      <xdr:rowOff>665717</xdr:rowOff>
    </xdr:to>
    <xdr:pic>
      <xdr:nvPicPr>
        <xdr:cNvPr id="535" name="그림 534">
          <a:extLst>
            <a:ext uri="{FF2B5EF4-FFF2-40B4-BE49-F238E27FC236}">
              <a16:creationId xmlns:a16="http://schemas.microsoft.com/office/drawing/2014/main" id="{DAD752AF-64DB-4B31-A0A2-588DDB592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7951" y="30523544"/>
          <a:ext cx="957941" cy="469773"/>
        </a:xfrm>
        <a:prstGeom prst="rect">
          <a:avLst/>
        </a:prstGeom>
      </xdr:spPr>
    </xdr:pic>
    <xdr:clientData/>
  </xdr:twoCellAnchor>
  <xdr:twoCellAnchor>
    <xdr:from>
      <xdr:col>5</xdr:col>
      <xdr:colOff>54431</xdr:colOff>
      <xdr:row>35</xdr:row>
      <xdr:rowOff>195944</xdr:rowOff>
    </xdr:from>
    <xdr:to>
      <xdr:col>5</xdr:col>
      <xdr:colOff>1012372</xdr:colOff>
      <xdr:row>35</xdr:row>
      <xdr:rowOff>665717</xdr:rowOff>
    </xdr:to>
    <xdr:pic>
      <xdr:nvPicPr>
        <xdr:cNvPr id="538" name="그림 537">
          <a:extLst>
            <a:ext uri="{FF2B5EF4-FFF2-40B4-BE49-F238E27FC236}">
              <a16:creationId xmlns:a16="http://schemas.microsoft.com/office/drawing/2014/main" id="{2FEE245A-90FB-493E-ACDE-9572A6B59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7951" y="31407464"/>
          <a:ext cx="957941" cy="469773"/>
        </a:xfrm>
        <a:prstGeom prst="rect">
          <a:avLst/>
        </a:prstGeom>
      </xdr:spPr>
    </xdr:pic>
    <xdr:clientData/>
  </xdr:twoCellAnchor>
  <xdr:twoCellAnchor>
    <xdr:from>
      <xdr:col>5</xdr:col>
      <xdr:colOff>206829</xdr:colOff>
      <xdr:row>36</xdr:row>
      <xdr:rowOff>76200</xdr:rowOff>
    </xdr:from>
    <xdr:to>
      <xdr:col>5</xdr:col>
      <xdr:colOff>910138</xdr:colOff>
      <xdr:row>36</xdr:row>
      <xdr:rowOff>796200</xdr:rowOff>
    </xdr:to>
    <xdr:pic>
      <xdr:nvPicPr>
        <xdr:cNvPr id="565" name="그림 564">
          <a:extLst>
            <a:ext uri="{FF2B5EF4-FFF2-40B4-BE49-F238E27FC236}">
              <a16:creationId xmlns:a16="http://schemas.microsoft.com/office/drawing/2014/main" id="{8C0B83EA-EE5C-4DF3-8AD0-E6FE97047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0349" y="34823400"/>
          <a:ext cx="703309" cy="720000"/>
        </a:xfrm>
        <a:prstGeom prst="rect">
          <a:avLst/>
        </a:prstGeom>
      </xdr:spPr>
    </xdr:pic>
    <xdr:clientData/>
  </xdr:twoCellAnchor>
  <xdr:twoCellAnchor>
    <xdr:from>
      <xdr:col>5</xdr:col>
      <xdr:colOff>206829</xdr:colOff>
      <xdr:row>37</xdr:row>
      <xdr:rowOff>76200</xdr:rowOff>
    </xdr:from>
    <xdr:to>
      <xdr:col>5</xdr:col>
      <xdr:colOff>910138</xdr:colOff>
      <xdr:row>37</xdr:row>
      <xdr:rowOff>796200</xdr:rowOff>
    </xdr:to>
    <xdr:pic>
      <xdr:nvPicPr>
        <xdr:cNvPr id="566" name="그림 565">
          <a:extLst>
            <a:ext uri="{FF2B5EF4-FFF2-40B4-BE49-F238E27FC236}">
              <a16:creationId xmlns:a16="http://schemas.microsoft.com/office/drawing/2014/main" id="{3E22631A-64C0-4B1E-96C6-D8D1FF462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0349" y="35707320"/>
          <a:ext cx="703309" cy="720000"/>
        </a:xfrm>
        <a:prstGeom prst="rect">
          <a:avLst/>
        </a:prstGeom>
      </xdr:spPr>
    </xdr:pic>
    <xdr:clientData/>
  </xdr:twoCellAnchor>
  <xdr:twoCellAnchor>
    <xdr:from>
      <xdr:col>5</xdr:col>
      <xdr:colOff>206829</xdr:colOff>
      <xdr:row>38</xdr:row>
      <xdr:rowOff>76200</xdr:rowOff>
    </xdr:from>
    <xdr:to>
      <xdr:col>5</xdr:col>
      <xdr:colOff>910138</xdr:colOff>
      <xdr:row>38</xdr:row>
      <xdr:rowOff>796200</xdr:rowOff>
    </xdr:to>
    <xdr:pic>
      <xdr:nvPicPr>
        <xdr:cNvPr id="146" name="그림 145">
          <a:extLst>
            <a:ext uri="{FF2B5EF4-FFF2-40B4-BE49-F238E27FC236}">
              <a16:creationId xmlns:a16="http://schemas.microsoft.com/office/drawing/2014/main" id="{FDC2A62F-B3FE-4C14-B09F-7412F0431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0349" y="36591240"/>
          <a:ext cx="703309" cy="720000"/>
        </a:xfrm>
        <a:prstGeom prst="rect">
          <a:avLst/>
        </a:prstGeom>
      </xdr:spPr>
    </xdr:pic>
    <xdr:clientData/>
  </xdr:twoCellAnchor>
  <xdr:twoCellAnchor>
    <xdr:from>
      <xdr:col>5</xdr:col>
      <xdr:colOff>206829</xdr:colOff>
      <xdr:row>39</xdr:row>
      <xdr:rowOff>76200</xdr:rowOff>
    </xdr:from>
    <xdr:to>
      <xdr:col>5</xdr:col>
      <xdr:colOff>910138</xdr:colOff>
      <xdr:row>39</xdr:row>
      <xdr:rowOff>796200</xdr:rowOff>
    </xdr:to>
    <xdr:pic>
      <xdr:nvPicPr>
        <xdr:cNvPr id="147" name="그림 146">
          <a:extLst>
            <a:ext uri="{FF2B5EF4-FFF2-40B4-BE49-F238E27FC236}">
              <a16:creationId xmlns:a16="http://schemas.microsoft.com/office/drawing/2014/main" id="{0959EA3F-F511-4C77-A2D1-3BB0FC8F5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0349" y="37475160"/>
          <a:ext cx="703309" cy="720000"/>
        </a:xfrm>
        <a:prstGeom prst="rect">
          <a:avLst/>
        </a:prstGeom>
      </xdr:spPr>
    </xdr:pic>
    <xdr:clientData/>
  </xdr:twoCellAnchor>
  <xdr:twoCellAnchor>
    <xdr:from>
      <xdr:col>5</xdr:col>
      <xdr:colOff>206829</xdr:colOff>
      <xdr:row>40</xdr:row>
      <xdr:rowOff>76200</xdr:rowOff>
    </xdr:from>
    <xdr:to>
      <xdr:col>5</xdr:col>
      <xdr:colOff>910138</xdr:colOff>
      <xdr:row>40</xdr:row>
      <xdr:rowOff>796200</xdr:rowOff>
    </xdr:to>
    <xdr:pic>
      <xdr:nvPicPr>
        <xdr:cNvPr id="148" name="그림 147">
          <a:extLst>
            <a:ext uri="{FF2B5EF4-FFF2-40B4-BE49-F238E27FC236}">
              <a16:creationId xmlns:a16="http://schemas.microsoft.com/office/drawing/2014/main" id="{E178885C-9442-4BD6-A5AC-C42E54CA9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0349" y="38359080"/>
          <a:ext cx="703309" cy="72000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40</xdr:row>
      <xdr:rowOff>347663</xdr:rowOff>
    </xdr:from>
    <xdr:to>
      <xdr:col>0</xdr:col>
      <xdr:colOff>1028701</xdr:colOff>
      <xdr:row>40</xdr:row>
      <xdr:rowOff>709613</xdr:rowOff>
    </xdr:to>
    <xdr:pic>
      <xdr:nvPicPr>
        <xdr:cNvPr id="150" name="그림 149">
          <a:extLst>
            <a:ext uri="{FF2B5EF4-FFF2-40B4-BE49-F238E27FC236}">
              <a16:creationId xmlns:a16="http://schemas.microsoft.com/office/drawing/2014/main" id="{AFDB10E1-A98D-4E30-AE5D-7B7342193D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27339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39</xdr:row>
      <xdr:rowOff>347663</xdr:rowOff>
    </xdr:from>
    <xdr:to>
      <xdr:col>0</xdr:col>
      <xdr:colOff>1028701</xdr:colOff>
      <xdr:row>39</xdr:row>
      <xdr:rowOff>709613</xdr:rowOff>
    </xdr:to>
    <xdr:pic>
      <xdr:nvPicPr>
        <xdr:cNvPr id="157" name="그림 156">
          <a:extLst>
            <a:ext uri="{FF2B5EF4-FFF2-40B4-BE49-F238E27FC236}">
              <a16:creationId xmlns:a16="http://schemas.microsoft.com/office/drawing/2014/main" id="{39581715-8700-4BB3-9A14-33D54450DD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383524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38</xdr:row>
      <xdr:rowOff>347663</xdr:rowOff>
    </xdr:from>
    <xdr:to>
      <xdr:col>0</xdr:col>
      <xdr:colOff>1028701</xdr:colOff>
      <xdr:row>38</xdr:row>
      <xdr:rowOff>709613</xdr:rowOff>
    </xdr:to>
    <xdr:pic>
      <xdr:nvPicPr>
        <xdr:cNvPr id="160" name="그림 159">
          <a:extLst>
            <a:ext uri="{FF2B5EF4-FFF2-40B4-BE49-F238E27FC236}">
              <a16:creationId xmlns:a16="http://schemas.microsoft.com/office/drawing/2014/main" id="{EDC680BA-8B26-46C4-82A1-46973A9198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383524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37</xdr:row>
      <xdr:rowOff>347663</xdr:rowOff>
    </xdr:from>
    <xdr:to>
      <xdr:col>0</xdr:col>
      <xdr:colOff>1028701</xdr:colOff>
      <xdr:row>37</xdr:row>
      <xdr:rowOff>709613</xdr:rowOff>
    </xdr:to>
    <xdr:pic>
      <xdr:nvPicPr>
        <xdr:cNvPr id="162" name="그림 161">
          <a:extLst>
            <a:ext uri="{FF2B5EF4-FFF2-40B4-BE49-F238E27FC236}">
              <a16:creationId xmlns:a16="http://schemas.microsoft.com/office/drawing/2014/main" id="{6C840C8C-EB66-4411-B7E1-274F6A2DE0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383524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36</xdr:row>
      <xdr:rowOff>347663</xdr:rowOff>
    </xdr:from>
    <xdr:to>
      <xdr:col>0</xdr:col>
      <xdr:colOff>1028701</xdr:colOff>
      <xdr:row>36</xdr:row>
      <xdr:rowOff>709613</xdr:rowOff>
    </xdr:to>
    <xdr:pic>
      <xdr:nvPicPr>
        <xdr:cNvPr id="164" name="그림 163">
          <a:extLst>
            <a:ext uri="{FF2B5EF4-FFF2-40B4-BE49-F238E27FC236}">
              <a16:creationId xmlns:a16="http://schemas.microsoft.com/office/drawing/2014/main" id="{08E5ABE0-4609-4ABF-B8E6-0589AE1271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38352413"/>
          <a:ext cx="871538" cy="361950"/>
        </a:xfrm>
        <a:prstGeom prst="rect">
          <a:avLst/>
        </a:prstGeom>
      </xdr:spPr>
    </xdr:pic>
    <xdr:clientData/>
  </xdr:twoCellAnchor>
  <xdr:twoCellAnchor>
    <xdr:from>
      <xdr:col>5</xdr:col>
      <xdr:colOff>182190</xdr:colOff>
      <xdr:row>280</xdr:row>
      <xdr:rowOff>101139</xdr:rowOff>
    </xdr:from>
    <xdr:to>
      <xdr:col>5</xdr:col>
      <xdr:colOff>916480</xdr:colOff>
      <xdr:row>280</xdr:row>
      <xdr:rowOff>835429</xdr:rowOff>
    </xdr:to>
    <xdr:pic>
      <xdr:nvPicPr>
        <xdr:cNvPr id="183" name="그림 182">
          <a:extLst>
            <a:ext uri="{FF2B5EF4-FFF2-40B4-BE49-F238E27FC236}">
              <a16:creationId xmlns:a16="http://schemas.microsoft.com/office/drawing/2014/main" id="{0B798B4B-2F32-4CA7-8CFB-D5D2CE714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1210" y="269971059"/>
          <a:ext cx="734290" cy="734290"/>
        </a:xfrm>
        <a:prstGeom prst="rect">
          <a:avLst/>
        </a:prstGeom>
      </xdr:spPr>
    </xdr:pic>
    <xdr:clientData/>
  </xdr:twoCellAnchor>
  <xdr:twoCellAnchor>
    <xdr:from>
      <xdr:col>5</xdr:col>
      <xdr:colOff>171104</xdr:colOff>
      <xdr:row>281</xdr:row>
      <xdr:rowOff>68198</xdr:rowOff>
    </xdr:from>
    <xdr:to>
      <xdr:col>5</xdr:col>
      <xdr:colOff>933105</xdr:colOff>
      <xdr:row>281</xdr:row>
      <xdr:rowOff>840590</xdr:rowOff>
    </xdr:to>
    <xdr:pic>
      <xdr:nvPicPr>
        <xdr:cNvPr id="186" name="그림 185">
          <a:extLst>
            <a:ext uri="{FF2B5EF4-FFF2-40B4-BE49-F238E27FC236}">
              <a16:creationId xmlns:a16="http://schemas.microsoft.com/office/drawing/2014/main" id="{8FB242CD-5989-457F-9A42-158585D6E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0124" y="270822038"/>
          <a:ext cx="762001" cy="772392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280</xdr:row>
      <xdr:rowOff>347663</xdr:rowOff>
    </xdr:from>
    <xdr:to>
      <xdr:col>0</xdr:col>
      <xdr:colOff>1028701</xdr:colOff>
      <xdr:row>280</xdr:row>
      <xdr:rowOff>709613</xdr:rowOff>
    </xdr:to>
    <xdr:pic>
      <xdr:nvPicPr>
        <xdr:cNvPr id="206" name="그림 205">
          <a:extLst>
            <a:ext uri="{FF2B5EF4-FFF2-40B4-BE49-F238E27FC236}">
              <a16:creationId xmlns:a16="http://schemas.microsoft.com/office/drawing/2014/main" id="{D283CD50-2504-4E42-94CD-1FE6A7C26B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322479699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281</xdr:row>
      <xdr:rowOff>347663</xdr:rowOff>
    </xdr:from>
    <xdr:to>
      <xdr:col>0</xdr:col>
      <xdr:colOff>1028701</xdr:colOff>
      <xdr:row>281</xdr:row>
      <xdr:rowOff>709613</xdr:rowOff>
    </xdr:to>
    <xdr:pic>
      <xdr:nvPicPr>
        <xdr:cNvPr id="208" name="그림 207">
          <a:extLst>
            <a:ext uri="{FF2B5EF4-FFF2-40B4-BE49-F238E27FC236}">
              <a16:creationId xmlns:a16="http://schemas.microsoft.com/office/drawing/2014/main" id="{88C8D6C2-758D-4978-8B8D-E0AFC500E6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322479699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98606</xdr:colOff>
      <xdr:row>252</xdr:row>
      <xdr:rowOff>304798</xdr:rowOff>
    </xdr:from>
    <xdr:to>
      <xdr:col>0</xdr:col>
      <xdr:colOff>1085786</xdr:colOff>
      <xdr:row>252</xdr:row>
      <xdr:rowOff>735107</xdr:rowOff>
    </xdr:to>
    <xdr:pic>
      <xdr:nvPicPr>
        <xdr:cNvPr id="549" name="그림 548">
          <a:extLst>
            <a:ext uri="{FF2B5EF4-FFF2-40B4-BE49-F238E27FC236}">
              <a16:creationId xmlns:a16="http://schemas.microsoft.com/office/drawing/2014/main" id="{4017D234-D66E-4463-A04C-7CEB03B1B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06" y="49701448"/>
          <a:ext cx="987180" cy="430309"/>
        </a:xfrm>
        <a:prstGeom prst="rect">
          <a:avLst/>
        </a:prstGeom>
      </xdr:spPr>
    </xdr:pic>
    <xdr:clientData/>
  </xdr:twoCellAnchor>
  <xdr:twoCellAnchor>
    <xdr:from>
      <xdr:col>5</xdr:col>
      <xdr:colOff>153923</xdr:colOff>
      <xdr:row>110</xdr:row>
      <xdr:rowOff>91785</xdr:rowOff>
    </xdr:from>
    <xdr:to>
      <xdr:col>5</xdr:col>
      <xdr:colOff>952501</xdr:colOff>
      <xdr:row>110</xdr:row>
      <xdr:rowOff>769620</xdr:rowOff>
    </xdr:to>
    <xdr:sp macro="" textlink="">
      <xdr:nvSpPr>
        <xdr:cNvPr id="562" name="직사각형 561">
          <a:extLst>
            <a:ext uri="{FF2B5EF4-FFF2-40B4-BE49-F238E27FC236}">
              <a16:creationId xmlns:a16="http://schemas.microsoft.com/office/drawing/2014/main" id="{65FF0904-8236-4FEB-B19C-A1E3036D2541}"/>
            </a:ext>
          </a:extLst>
        </xdr:cNvPr>
        <xdr:cNvSpPr/>
      </xdr:nvSpPr>
      <xdr:spPr>
        <a:xfrm>
          <a:off x="11393423" y="99437535"/>
          <a:ext cx="798578" cy="677835"/>
        </a:xfrm>
        <a:prstGeom prst="rect">
          <a:avLst/>
        </a:prstGeom>
        <a:blipFill dpi="0" rotWithShape="1">
          <a:blip xmlns:r="http://schemas.openxmlformats.org/officeDocument/2006/relationships" r:embed="rId323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157163</xdr:colOff>
      <xdr:row>111</xdr:row>
      <xdr:rowOff>347663</xdr:rowOff>
    </xdr:from>
    <xdr:to>
      <xdr:col>0</xdr:col>
      <xdr:colOff>1028701</xdr:colOff>
      <xdr:row>111</xdr:row>
      <xdr:rowOff>709613</xdr:rowOff>
    </xdr:to>
    <xdr:pic>
      <xdr:nvPicPr>
        <xdr:cNvPr id="564" name="그림 563">
          <a:extLst>
            <a:ext uri="{FF2B5EF4-FFF2-40B4-BE49-F238E27FC236}">
              <a16:creationId xmlns:a16="http://schemas.microsoft.com/office/drawing/2014/main" id="{73C32661-CA6D-416E-B9FC-5534C15C12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36078536"/>
          <a:ext cx="871538" cy="361950"/>
        </a:xfrm>
        <a:prstGeom prst="rect">
          <a:avLst/>
        </a:prstGeom>
      </xdr:spPr>
    </xdr:pic>
    <xdr:clientData/>
  </xdr:twoCellAnchor>
  <xdr:twoCellAnchor>
    <xdr:from>
      <xdr:col>5</xdr:col>
      <xdr:colOff>170329</xdr:colOff>
      <xdr:row>111</xdr:row>
      <xdr:rowOff>53788</xdr:rowOff>
    </xdr:from>
    <xdr:to>
      <xdr:col>5</xdr:col>
      <xdr:colOff>942250</xdr:colOff>
      <xdr:row>111</xdr:row>
      <xdr:rowOff>833718</xdr:rowOff>
    </xdr:to>
    <xdr:pic>
      <xdr:nvPicPr>
        <xdr:cNvPr id="180" name="그림 179">
          <a:extLst>
            <a:ext uri="{FF2B5EF4-FFF2-40B4-BE49-F238E27FC236}">
              <a16:creationId xmlns:a16="http://schemas.microsoft.com/office/drawing/2014/main" id="{D7CC56F0-0CD4-11B7-4851-6A314B6BA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247" y="100601929"/>
          <a:ext cx="771921" cy="77993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7</xdr:row>
      <xdr:rowOff>347663</xdr:rowOff>
    </xdr:from>
    <xdr:to>
      <xdr:col>0</xdr:col>
      <xdr:colOff>1028701</xdr:colOff>
      <xdr:row>7</xdr:row>
      <xdr:rowOff>709613</xdr:rowOff>
    </xdr:to>
    <xdr:pic>
      <xdr:nvPicPr>
        <xdr:cNvPr id="166" name="그림 165">
          <a:extLst>
            <a:ext uri="{FF2B5EF4-FFF2-40B4-BE49-F238E27FC236}">
              <a16:creationId xmlns:a16="http://schemas.microsoft.com/office/drawing/2014/main" id="{762CC089-1EA4-4395-8CA2-DF9D7A7475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942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8</xdr:row>
      <xdr:rowOff>347663</xdr:rowOff>
    </xdr:from>
    <xdr:to>
      <xdr:col>0</xdr:col>
      <xdr:colOff>1028701</xdr:colOff>
      <xdr:row>8</xdr:row>
      <xdr:rowOff>709613</xdr:rowOff>
    </xdr:to>
    <xdr:pic>
      <xdr:nvPicPr>
        <xdr:cNvPr id="222" name="그림 221">
          <a:extLst>
            <a:ext uri="{FF2B5EF4-FFF2-40B4-BE49-F238E27FC236}">
              <a16:creationId xmlns:a16="http://schemas.microsoft.com/office/drawing/2014/main" id="{83547966-B43F-467E-9431-294DBF54F9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9</xdr:row>
      <xdr:rowOff>347663</xdr:rowOff>
    </xdr:from>
    <xdr:to>
      <xdr:col>0</xdr:col>
      <xdr:colOff>1028701</xdr:colOff>
      <xdr:row>9</xdr:row>
      <xdr:rowOff>709613</xdr:rowOff>
    </xdr:to>
    <xdr:pic>
      <xdr:nvPicPr>
        <xdr:cNvPr id="237" name="그림 236">
          <a:extLst>
            <a:ext uri="{FF2B5EF4-FFF2-40B4-BE49-F238E27FC236}">
              <a16:creationId xmlns:a16="http://schemas.microsoft.com/office/drawing/2014/main" id="{FD6103D7-3183-414C-8CF1-861326A95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10</xdr:row>
      <xdr:rowOff>347663</xdr:rowOff>
    </xdr:from>
    <xdr:to>
      <xdr:col>0</xdr:col>
      <xdr:colOff>1028701</xdr:colOff>
      <xdr:row>10</xdr:row>
      <xdr:rowOff>709613</xdr:rowOff>
    </xdr:to>
    <xdr:pic>
      <xdr:nvPicPr>
        <xdr:cNvPr id="239" name="그림 238">
          <a:extLst>
            <a:ext uri="{FF2B5EF4-FFF2-40B4-BE49-F238E27FC236}">
              <a16:creationId xmlns:a16="http://schemas.microsoft.com/office/drawing/2014/main" id="{C544913B-DA34-4CD5-976E-4F73D0BEB8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11</xdr:row>
      <xdr:rowOff>347663</xdr:rowOff>
    </xdr:from>
    <xdr:to>
      <xdr:col>0</xdr:col>
      <xdr:colOff>1028701</xdr:colOff>
      <xdr:row>11</xdr:row>
      <xdr:rowOff>709613</xdr:rowOff>
    </xdr:to>
    <xdr:pic>
      <xdr:nvPicPr>
        <xdr:cNvPr id="250" name="그림 249">
          <a:extLst>
            <a:ext uri="{FF2B5EF4-FFF2-40B4-BE49-F238E27FC236}">
              <a16:creationId xmlns:a16="http://schemas.microsoft.com/office/drawing/2014/main" id="{520D8330-22A4-47EE-84D1-89461D1C5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12</xdr:row>
      <xdr:rowOff>347663</xdr:rowOff>
    </xdr:from>
    <xdr:to>
      <xdr:col>0</xdr:col>
      <xdr:colOff>1028701</xdr:colOff>
      <xdr:row>12</xdr:row>
      <xdr:rowOff>709613</xdr:rowOff>
    </xdr:to>
    <xdr:pic>
      <xdr:nvPicPr>
        <xdr:cNvPr id="252" name="그림 251">
          <a:extLst>
            <a:ext uri="{FF2B5EF4-FFF2-40B4-BE49-F238E27FC236}">
              <a16:creationId xmlns:a16="http://schemas.microsoft.com/office/drawing/2014/main" id="{300509D2-1561-4EE0-BF06-78B0957BEB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13</xdr:row>
      <xdr:rowOff>347663</xdr:rowOff>
    </xdr:from>
    <xdr:to>
      <xdr:col>0</xdr:col>
      <xdr:colOff>1028701</xdr:colOff>
      <xdr:row>13</xdr:row>
      <xdr:rowOff>709613</xdr:rowOff>
    </xdr:to>
    <xdr:pic>
      <xdr:nvPicPr>
        <xdr:cNvPr id="254" name="그림 253">
          <a:extLst>
            <a:ext uri="{FF2B5EF4-FFF2-40B4-BE49-F238E27FC236}">
              <a16:creationId xmlns:a16="http://schemas.microsoft.com/office/drawing/2014/main" id="{938C44D0-5562-4AB1-A49D-3D37480E7C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14</xdr:row>
      <xdr:rowOff>347663</xdr:rowOff>
    </xdr:from>
    <xdr:to>
      <xdr:col>0</xdr:col>
      <xdr:colOff>1028701</xdr:colOff>
      <xdr:row>14</xdr:row>
      <xdr:rowOff>709613</xdr:rowOff>
    </xdr:to>
    <xdr:pic>
      <xdr:nvPicPr>
        <xdr:cNvPr id="1088" name="그림 1087">
          <a:extLst>
            <a:ext uri="{FF2B5EF4-FFF2-40B4-BE49-F238E27FC236}">
              <a16:creationId xmlns:a16="http://schemas.microsoft.com/office/drawing/2014/main" id="{723EEE32-94F1-4A70-9237-B96E587603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15</xdr:row>
      <xdr:rowOff>347663</xdr:rowOff>
    </xdr:from>
    <xdr:to>
      <xdr:col>0</xdr:col>
      <xdr:colOff>1028701</xdr:colOff>
      <xdr:row>15</xdr:row>
      <xdr:rowOff>709613</xdr:rowOff>
    </xdr:to>
    <xdr:pic>
      <xdr:nvPicPr>
        <xdr:cNvPr id="1090" name="그림 1089">
          <a:extLst>
            <a:ext uri="{FF2B5EF4-FFF2-40B4-BE49-F238E27FC236}">
              <a16:creationId xmlns:a16="http://schemas.microsoft.com/office/drawing/2014/main" id="{FCC3D13E-6617-4513-ACD6-A13E801A5F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16</xdr:row>
      <xdr:rowOff>347663</xdr:rowOff>
    </xdr:from>
    <xdr:to>
      <xdr:col>0</xdr:col>
      <xdr:colOff>1028701</xdr:colOff>
      <xdr:row>16</xdr:row>
      <xdr:rowOff>709613</xdr:rowOff>
    </xdr:to>
    <xdr:pic>
      <xdr:nvPicPr>
        <xdr:cNvPr id="1091" name="그림 1090">
          <a:extLst>
            <a:ext uri="{FF2B5EF4-FFF2-40B4-BE49-F238E27FC236}">
              <a16:creationId xmlns:a16="http://schemas.microsoft.com/office/drawing/2014/main" id="{FAF7D2AC-D51A-4EF3-8E44-A59996951C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17</xdr:row>
      <xdr:rowOff>347663</xdr:rowOff>
    </xdr:from>
    <xdr:to>
      <xdr:col>0</xdr:col>
      <xdr:colOff>1028701</xdr:colOff>
      <xdr:row>17</xdr:row>
      <xdr:rowOff>709613</xdr:rowOff>
    </xdr:to>
    <xdr:pic>
      <xdr:nvPicPr>
        <xdr:cNvPr id="1092" name="그림 1091">
          <a:extLst>
            <a:ext uri="{FF2B5EF4-FFF2-40B4-BE49-F238E27FC236}">
              <a16:creationId xmlns:a16="http://schemas.microsoft.com/office/drawing/2014/main" id="{1AF9E2AD-DF30-4BA4-9D68-721EF2C68D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18</xdr:row>
      <xdr:rowOff>347663</xdr:rowOff>
    </xdr:from>
    <xdr:to>
      <xdr:col>0</xdr:col>
      <xdr:colOff>1028701</xdr:colOff>
      <xdr:row>18</xdr:row>
      <xdr:rowOff>709613</xdr:rowOff>
    </xdr:to>
    <xdr:pic>
      <xdr:nvPicPr>
        <xdr:cNvPr id="1093" name="그림 1092">
          <a:extLst>
            <a:ext uri="{FF2B5EF4-FFF2-40B4-BE49-F238E27FC236}">
              <a16:creationId xmlns:a16="http://schemas.microsoft.com/office/drawing/2014/main" id="{98CF48B9-1DBD-4E03-9B2D-5B03EFAA4C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19</xdr:row>
      <xdr:rowOff>347663</xdr:rowOff>
    </xdr:from>
    <xdr:to>
      <xdr:col>0</xdr:col>
      <xdr:colOff>1028701</xdr:colOff>
      <xdr:row>19</xdr:row>
      <xdr:rowOff>709613</xdr:rowOff>
    </xdr:to>
    <xdr:pic>
      <xdr:nvPicPr>
        <xdr:cNvPr id="1094" name="그림 1093">
          <a:extLst>
            <a:ext uri="{FF2B5EF4-FFF2-40B4-BE49-F238E27FC236}">
              <a16:creationId xmlns:a16="http://schemas.microsoft.com/office/drawing/2014/main" id="{DDA215EB-B745-4BF2-9E6C-8AE6EF57EB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20</xdr:row>
      <xdr:rowOff>347663</xdr:rowOff>
    </xdr:from>
    <xdr:to>
      <xdr:col>0</xdr:col>
      <xdr:colOff>1028701</xdr:colOff>
      <xdr:row>20</xdr:row>
      <xdr:rowOff>709613</xdr:rowOff>
    </xdr:to>
    <xdr:pic>
      <xdr:nvPicPr>
        <xdr:cNvPr id="1095" name="그림 1094">
          <a:extLst>
            <a:ext uri="{FF2B5EF4-FFF2-40B4-BE49-F238E27FC236}">
              <a16:creationId xmlns:a16="http://schemas.microsoft.com/office/drawing/2014/main" id="{FA3DBF09-8D5A-4396-B5B1-205ADF43F8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21</xdr:row>
      <xdr:rowOff>347663</xdr:rowOff>
    </xdr:from>
    <xdr:to>
      <xdr:col>0</xdr:col>
      <xdr:colOff>1028701</xdr:colOff>
      <xdr:row>21</xdr:row>
      <xdr:rowOff>709613</xdr:rowOff>
    </xdr:to>
    <xdr:pic>
      <xdr:nvPicPr>
        <xdr:cNvPr id="1096" name="그림 1095">
          <a:extLst>
            <a:ext uri="{FF2B5EF4-FFF2-40B4-BE49-F238E27FC236}">
              <a16:creationId xmlns:a16="http://schemas.microsoft.com/office/drawing/2014/main" id="{6566772A-A70C-4E00-A53F-82E1A244DB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22</xdr:row>
      <xdr:rowOff>347663</xdr:rowOff>
    </xdr:from>
    <xdr:to>
      <xdr:col>0</xdr:col>
      <xdr:colOff>1028701</xdr:colOff>
      <xdr:row>22</xdr:row>
      <xdr:rowOff>709613</xdr:rowOff>
    </xdr:to>
    <xdr:pic>
      <xdr:nvPicPr>
        <xdr:cNvPr id="1097" name="그림 1096">
          <a:extLst>
            <a:ext uri="{FF2B5EF4-FFF2-40B4-BE49-F238E27FC236}">
              <a16:creationId xmlns:a16="http://schemas.microsoft.com/office/drawing/2014/main" id="{B07A307C-2792-4C87-84F8-288819335D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23</xdr:row>
      <xdr:rowOff>347663</xdr:rowOff>
    </xdr:from>
    <xdr:to>
      <xdr:col>0</xdr:col>
      <xdr:colOff>1028701</xdr:colOff>
      <xdr:row>23</xdr:row>
      <xdr:rowOff>709613</xdr:rowOff>
    </xdr:to>
    <xdr:pic>
      <xdr:nvPicPr>
        <xdr:cNvPr id="1098" name="그림 1097">
          <a:extLst>
            <a:ext uri="{FF2B5EF4-FFF2-40B4-BE49-F238E27FC236}">
              <a16:creationId xmlns:a16="http://schemas.microsoft.com/office/drawing/2014/main" id="{F502F1E3-2375-43C5-9151-31EBFDF49B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24</xdr:row>
      <xdr:rowOff>347663</xdr:rowOff>
    </xdr:from>
    <xdr:to>
      <xdr:col>0</xdr:col>
      <xdr:colOff>1028701</xdr:colOff>
      <xdr:row>24</xdr:row>
      <xdr:rowOff>709613</xdr:rowOff>
    </xdr:to>
    <xdr:pic>
      <xdr:nvPicPr>
        <xdr:cNvPr id="1099" name="그림 1098">
          <a:extLst>
            <a:ext uri="{FF2B5EF4-FFF2-40B4-BE49-F238E27FC236}">
              <a16:creationId xmlns:a16="http://schemas.microsoft.com/office/drawing/2014/main" id="{2F7D2C5D-E6D8-44C2-9CE4-4CAF67BFF0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25</xdr:row>
      <xdr:rowOff>347663</xdr:rowOff>
    </xdr:from>
    <xdr:to>
      <xdr:col>0</xdr:col>
      <xdr:colOff>1028701</xdr:colOff>
      <xdr:row>25</xdr:row>
      <xdr:rowOff>709613</xdr:rowOff>
    </xdr:to>
    <xdr:pic>
      <xdr:nvPicPr>
        <xdr:cNvPr id="1100" name="그림 1099">
          <a:extLst>
            <a:ext uri="{FF2B5EF4-FFF2-40B4-BE49-F238E27FC236}">
              <a16:creationId xmlns:a16="http://schemas.microsoft.com/office/drawing/2014/main" id="{394594CA-0F20-4635-8F60-97FBD8E6FA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26</xdr:row>
      <xdr:rowOff>347663</xdr:rowOff>
    </xdr:from>
    <xdr:to>
      <xdr:col>0</xdr:col>
      <xdr:colOff>1028701</xdr:colOff>
      <xdr:row>26</xdr:row>
      <xdr:rowOff>709613</xdr:rowOff>
    </xdr:to>
    <xdr:pic>
      <xdr:nvPicPr>
        <xdr:cNvPr id="1101" name="그림 1100">
          <a:extLst>
            <a:ext uri="{FF2B5EF4-FFF2-40B4-BE49-F238E27FC236}">
              <a16:creationId xmlns:a16="http://schemas.microsoft.com/office/drawing/2014/main" id="{5A1690B3-1C95-47E5-8FEF-9DF7F70FA8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6805613"/>
          <a:ext cx="871538" cy="361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422159</xdr:colOff>
      <xdr:row>65</xdr:row>
      <xdr:rowOff>116542</xdr:rowOff>
    </xdr:from>
    <xdr:to>
      <xdr:col>7</xdr:col>
      <xdr:colOff>678874</xdr:colOff>
      <xdr:row>65</xdr:row>
      <xdr:rowOff>744072</xdr:rowOff>
    </xdr:to>
    <xdr:pic>
      <xdr:nvPicPr>
        <xdr:cNvPr id="302" name="그림 301">
          <a:extLst>
            <a:ext uri="{FF2B5EF4-FFF2-40B4-BE49-F238E27FC236}">
              <a16:creationId xmlns:a16="http://schemas.microsoft.com/office/drawing/2014/main" id="{E44688E6-91FD-493E-8765-3480F6A6E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1179" y="233745742"/>
          <a:ext cx="256715" cy="627530"/>
        </a:xfrm>
        <a:prstGeom prst="rect">
          <a:avLst/>
        </a:prstGeom>
      </xdr:spPr>
    </xdr:pic>
    <xdr:clientData/>
  </xdr:twoCellAnchor>
  <xdr:twoCellAnchor>
    <xdr:from>
      <xdr:col>7</xdr:col>
      <xdr:colOff>385482</xdr:colOff>
      <xdr:row>64</xdr:row>
      <xdr:rowOff>89647</xdr:rowOff>
    </xdr:from>
    <xdr:to>
      <xdr:col>7</xdr:col>
      <xdr:colOff>665017</xdr:colOff>
      <xdr:row>64</xdr:row>
      <xdr:rowOff>762000</xdr:rowOff>
    </xdr:to>
    <xdr:pic>
      <xdr:nvPicPr>
        <xdr:cNvPr id="303" name="그림 302">
          <a:extLst>
            <a:ext uri="{FF2B5EF4-FFF2-40B4-BE49-F238E27FC236}">
              <a16:creationId xmlns:a16="http://schemas.microsoft.com/office/drawing/2014/main" id="{01623EAB-5812-415E-85C9-9E3256993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4502" y="232834927"/>
          <a:ext cx="279535" cy="672353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65</xdr:row>
      <xdr:rowOff>347663</xdr:rowOff>
    </xdr:from>
    <xdr:to>
      <xdr:col>0</xdr:col>
      <xdr:colOff>1028701</xdr:colOff>
      <xdr:row>65</xdr:row>
      <xdr:rowOff>709613</xdr:rowOff>
    </xdr:to>
    <xdr:pic>
      <xdr:nvPicPr>
        <xdr:cNvPr id="305" name="그림 304">
          <a:extLst>
            <a:ext uri="{FF2B5EF4-FFF2-40B4-BE49-F238E27FC236}">
              <a16:creationId xmlns:a16="http://schemas.microsoft.com/office/drawing/2014/main" id="{A717D523-DBD0-4A75-8D96-457C5FC339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3397686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64</xdr:row>
      <xdr:rowOff>347663</xdr:rowOff>
    </xdr:from>
    <xdr:to>
      <xdr:col>0</xdr:col>
      <xdr:colOff>1028701</xdr:colOff>
      <xdr:row>64</xdr:row>
      <xdr:rowOff>709613</xdr:rowOff>
    </xdr:to>
    <xdr:pic>
      <xdr:nvPicPr>
        <xdr:cNvPr id="307" name="그림 306">
          <a:extLst>
            <a:ext uri="{FF2B5EF4-FFF2-40B4-BE49-F238E27FC236}">
              <a16:creationId xmlns:a16="http://schemas.microsoft.com/office/drawing/2014/main" id="{C4D7D377-058A-4599-B088-F8CA4F62E1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33092943"/>
          <a:ext cx="871538" cy="361950"/>
        </a:xfrm>
        <a:prstGeom prst="rect">
          <a:avLst/>
        </a:prstGeom>
      </xdr:spPr>
    </xdr:pic>
    <xdr:clientData/>
  </xdr:twoCellAnchor>
  <xdr:twoCellAnchor>
    <xdr:from>
      <xdr:col>7</xdr:col>
      <xdr:colOff>223838</xdr:colOff>
      <xdr:row>60</xdr:row>
      <xdr:rowOff>119063</xdr:rowOff>
    </xdr:from>
    <xdr:to>
      <xdr:col>7</xdr:col>
      <xdr:colOff>862013</xdr:colOff>
      <xdr:row>60</xdr:row>
      <xdr:rowOff>790575</xdr:rowOff>
    </xdr:to>
    <xdr:pic>
      <xdr:nvPicPr>
        <xdr:cNvPr id="308" name="그림 307">
          <a:extLst>
            <a:ext uri="{FF2B5EF4-FFF2-40B4-BE49-F238E27FC236}">
              <a16:creationId xmlns:a16="http://schemas.microsoft.com/office/drawing/2014/main" id="{E3F4491F-1E65-4FE8-8E1B-D7717A12F8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432858" y="41937623"/>
          <a:ext cx="638175" cy="671512"/>
        </a:xfrm>
        <a:prstGeom prst="rect">
          <a:avLst/>
        </a:prstGeom>
      </xdr:spPr>
    </xdr:pic>
    <xdr:clientData/>
  </xdr:twoCellAnchor>
  <xdr:twoCellAnchor>
    <xdr:from>
      <xdr:col>7</xdr:col>
      <xdr:colOff>204788</xdr:colOff>
      <xdr:row>58</xdr:row>
      <xdr:rowOff>49840</xdr:rowOff>
    </xdr:from>
    <xdr:to>
      <xdr:col>7</xdr:col>
      <xdr:colOff>847725</xdr:colOff>
      <xdr:row>58</xdr:row>
      <xdr:rowOff>800100</xdr:rowOff>
    </xdr:to>
    <xdr:pic>
      <xdr:nvPicPr>
        <xdr:cNvPr id="309" name="그림 308">
          <a:extLst>
            <a:ext uri="{FF2B5EF4-FFF2-40B4-BE49-F238E27FC236}">
              <a16:creationId xmlns:a16="http://schemas.microsoft.com/office/drawing/2014/main" id="{BEBDE35D-0567-425D-802A-EE44632553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413808" y="40100560"/>
          <a:ext cx="642937" cy="750260"/>
        </a:xfrm>
        <a:prstGeom prst="rect">
          <a:avLst/>
        </a:prstGeom>
      </xdr:spPr>
    </xdr:pic>
    <xdr:clientData/>
  </xdr:twoCellAnchor>
  <xdr:twoCellAnchor>
    <xdr:from>
      <xdr:col>7</xdr:col>
      <xdr:colOff>223838</xdr:colOff>
      <xdr:row>61</xdr:row>
      <xdr:rowOff>109538</xdr:rowOff>
    </xdr:from>
    <xdr:to>
      <xdr:col>7</xdr:col>
      <xdr:colOff>852488</xdr:colOff>
      <xdr:row>61</xdr:row>
      <xdr:rowOff>766763</xdr:rowOff>
    </xdr:to>
    <xdr:pic>
      <xdr:nvPicPr>
        <xdr:cNvPr id="310" name="그림 309">
          <a:extLst>
            <a:ext uri="{FF2B5EF4-FFF2-40B4-BE49-F238E27FC236}">
              <a16:creationId xmlns:a16="http://schemas.microsoft.com/office/drawing/2014/main" id="{9C3C0BB0-FF6E-410D-9DF6-0035FB11E9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harpenSoften amount="-25000"/>
                  </a14:imgEffect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30" t="8661" r="10660" b="7580"/>
        <a:stretch/>
      </xdr:blipFill>
      <xdr:spPr>
        <a:xfrm>
          <a:off x="11432858" y="42812018"/>
          <a:ext cx="628650" cy="657225"/>
        </a:xfrm>
        <a:prstGeom prst="rect">
          <a:avLst/>
        </a:prstGeom>
      </xdr:spPr>
    </xdr:pic>
    <xdr:clientData/>
  </xdr:twoCellAnchor>
  <xdr:twoCellAnchor>
    <xdr:from>
      <xdr:col>7</xdr:col>
      <xdr:colOff>252413</xdr:colOff>
      <xdr:row>62</xdr:row>
      <xdr:rowOff>100013</xdr:rowOff>
    </xdr:from>
    <xdr:to>
      <xdr:col>7</xdr:col>
      <xdr:colOff>876300</xdr:colOff>
      <xdr:row>62</xdr:row>
      <xdr:rowOff>762000</xdr:rowOff>
    </xdr:to>
    <xdr:pic>
      <xdr:nvPicPr>
        <xdr:cNvPr id="311" name="그림 310">
          <a:extLst>
            <a:ext uri="{FF2B5EF4-FFF2-40B4-BE49-F238E27FC236}">
              <a16:creationId xmlns:a16="http://schemas.microsoft.com/office/drawing/2014/main" id="{2A6C0D1A-7805-4218-BA3A-4FBBA309FE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461433" y="43686413"/>
          <a:ext cx="623887" cy="661987"/>
        </a:xfrm>
        <a:prstGeom prst="rect">
          <a:avLst/>
        </a:prstGeom>
      </xdr:spPr>
    </xdr:pic>
    <xdr:clientData/>
  </xdr:twoCellAnchor>
  <xdr:twoCellAnchor>
    <xdr:from>
      <xdr:col>7</xdr:col>
      <xdr:colOff>247650</xdr:colOff>
      <xdr:row>63</xdr:row>
      <xdr:rowOff>76200</xdr:rowOff>
    </xdr:from>
    <xdr:to>
      <xdr:col>7</xdr:col>
      <xdr:colOff>847725</xdr:colOff>
      <xdr:row>63</xdr:row>
      <xdr:rowOff>766763</xdr:rowOff>
    </xdr:to>
    <xdr:pic>
      <xdr:nvPicPr>
        <xdr:cNvPr id="312" name="그림 311">
          <a:extLst>
            <a:ext uri="{FF2B5EF4-FFF2-40B4-BE49-F238E27FC236}">
              <a16:creationId xmlns:a16="http://schemas.microsoft.com/office/drawing/2014/main" id="{87164C09-57BB-4BD2-8692-BDA5B2F7C5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456670" y="44546520"/>
          <a:ext cx="600075" cy="690563"/>
        </a:xfrm>
        <a:prstGeom prst="rect">
          <a:avLst/>
        </a:prstGeom>
      </xdr:spPr>
    </xdr:pic>
    <xdr:clientData/>
  </xdr:twoCellAnchor>
  <xdr:twoCellAnchor>
    <xdr:from>
      <xdr:col>7</xdr:col>
      <xdr:colOff>214313</xdr:colOff>
      <xdr:row>59</xdr:row>
      <xdr:rowOff>95250</xdr:rowOff>
    </xdr:from>
    <xdr:to>
      <xdr:col>7</xdr:col>
      <xdr:colOff>871538</xdr:colOff>
      <xdr:row>59</xdr:row>
      <xdr:rowOff>785813</xdr:rowOff>
    </xdr:to>
    <xdr:pic>
      <xdr:nvPicPr>
        <xdr:cNvPr id="313" name="그림 312">
          <a:extLst>
            <a:ext uri="{FF2B5EF4-FFF2-40B4-BE49-F238E27FC236}">
              <a16:creationId xmlns:a16="http://schemas.microsoft.com/office/drawing/2014/main" id="{AF815E6D-D55F-4782-8899-B55925FA3C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423333" y="41029890"/>
          <a:ext cx="657225" cy="690563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58</xdr:row>
      <xdr:rowOff>347663</xdr:rowOff>
    </xdr:from>
    <xdr:to>
      <xdr:col>0</xdr:col>
      <xdr:colOff>1028701</xdr:colOff>
      <xdr:row>58</xdr:row>
      <xdr:rowOff>709613</xdr:rowOff>
    </xdr:to>
    <xdr:pic>
      <xdr:nvPicPr>
        <xdr:cNvPr id="314" name="그림 313">
          <a:extLst>
            <a:ext uri="{FF2B5EF4-FFF2-40B4-BE49-F238E27FC236}">
              <a16:creationId xmlns:a16="http://schemas.microsoft.com/office/drawing/2014/main" id="{CDC02B9E-DD63-4B2A-ABBA-4587B0E0F5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039838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59</xdr:row>
      <xdr:rowOff>347663</xdr:rowOff>
    </xdr:from>
    <xdr:to>
      <xdr:col>0</xdr:col>
      <xdr:colOff>1028701</xdr:colOff>
      <xdr:row>59</xdr:row>
      <xdr:rowOff>709613</xdr:rowOff>
    </xdr:to>
    <xdr:pic>
      <xdr:nvPicPr>
        <xdr:cNvPr id="315" name="그림 314">
          <a:extLst>
            <a:ext uri="{FF2B5EF4-FFF2-40B4-BE49-F238E27FC236}">
              <a16:creationId xmlns:a16="http://schemas.microsoft.com/office/drawing/2014/main" id="{422314ED-CBFE-41B4-966B-9966550BC5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28230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60</xdr:row>
      <xdr:rowOff>347663</xdr:rowOff>
    </xdr:from>
    <xdr:to>
      <xdr:col>0</xdr:col>
      <xdr:colOff>1028701</xdr:colOff>
      <xdr:row>60</xdr:row>
      <xdr:rowOff>709613</xdr:rowOff>
    </xdr:to>
    <xdr:pic>
      <xdr:nvPicPr>
        <xdr:cNvPr id="316" name="그림 315">
          <a:extLst>
            <a:ext uri="{FF2B5EF4-FFF2-40B4-BE49-F238E27FC236}">
              <a16:creationId xmlns:a16="http://schemas.microsoft.com/office/drawing/2014/main" id="{76E990E4-850B-42FD-99D5-0E6BE56112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216622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61</xdr:row>
      <xdr:rowOff>347663</xdr:rowOff>
    </xdr:from>
    <xdr:to>
      <xdr:col>0</xdr:col>
      <xdr:colOff>1028701</xdr:colOff>
      <xdr:row>61</xdr:row>
      <xdr:rowOff>709613</xdr:rowOff>
    </xdr:to>
    <xdr:pic>
      <xdr:nvPicPr>
        <xdr:cNvPr id="317" name="그림 316">
          <a:extLst>
            <a:ext uri="{FF2B5EF4-FFF2-40B4-BE49-F238E27FC236}">
              <a16:creationId xmlns:a16="http://schemas.microsoft.com/office/drawing/2014/main" id="{96E8FF38-86FE-41ED-BF9E-2E3AD93B26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305014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62</xdr:row>
      <xdr:rowOff>347663</xdr:rowOff>
    </xdr:from>
    <xdr:to>
      <xdr:col>0</xdr:col>
      <xdr:colOff>1028701</xdr:colOff>
      <xdr:row>62</xdr:row>
      <xdr:rowOff>709613</xdr:rowOff>
    </xdr:to>
    <xdr:pic>
      <xdr:nvPicPr>
        <xdr:cNvPr id="318" name="그림 317">
          <a:extLst>
            <a:ext uri="{FF2B5EF4-FFF2-40B4-BE49-F238E27FC236}">
              <a16:creationId xmlns:a16="http://schemas.microsoft.com/office/drawing/2014/main" id="{77E6845B-635F-4108-BBFF-D3456BAD1F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393406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63</xdr:row>
      <xdr:rowOff>347663</xdr:rowOff>
    </xdr:from>
    <xdr:to>
      <xdr:col>0</xdr:col>
      <xdr:colOff>1028701</xdr:colOff>
      <xdr:row>63</xdr:row>
      <xdr:rowOff>709613</xdr:rowOff>
    </xdr:to>
    <xdr:pic>
      <xdr:nvPicPr>
        <xdr:cNvPr id="319" name="그림 318">
          <a:extLst>
            <a:ext uri="{FF2B5EF4-FFF2-40B4-BE49-F238E27FC236}">
              <a16:creationId xmlns:a16="http://schemas.microsoft.com/office/drawing/2014/main" id="{B8EB471F-C8B1-43D2-AEF7-EA1B2E21B5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481798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70</xdr:row>
      <xdr:rowOff>347663</xdr:rowOff>
    </xdr:from>
    <xdr:to>
      <xdr:col>0</xdr:col>
      <xdr:colOff>1028701</xdr:colOff>
      <xdr:row>70</xdr:row>
      <xdr:rowOff>709613</xdr:rowOff>
    </xdr:to>
    <xdr:pic>
      <xdr:nvPicPr>
        <xdr:cNvPr id="320" name="그림 319">
          <a:extLst>
            <a:ext uri="{FF2B5EF4-FFF2-40B4-BE49-F238E27FC236}">
              <a16:creationId xmlns:a16="http://schemas.microsoft.com/office/drawing/2014/main" id="{5F4D1313-CDAA-4996-B873-03C2E3A099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321484943"/>
          <a:ext cx="871538" cy="361950"/>
        </a:xfrm>
        <a:prstGeom prst="rect">
          <a:avLst/>
        </a:prstGeom>
      </xdr:spPr>
    </xdr:pic>
    <xdr:clientData/>
  </xdr:twoCellAnchor>
  <xdr:twoCellAnchor>
    <xdr:from>
      <xdr:col>7</xdr:col>
      <xdr:colOff>373380</xdr:colOff>
      <xdr:row>70</xdr:row>
      <xdr:rowOff>99061</xdr:rowOff>
    </xdr:from>
    <xdr:to>
      <xdr:col>7</xdr:col>
      <xdr:colOff>817092</xdr:colOff>
      <xdr:row>70</xdr:row>
      <xdr:rowOff>815340</xdr:rowOff>
    </xdr:to>
    <xdr:pic>
      <xdr:nvPicPr>
        <xdr:cNvPr id="321" name="그림 320">
          <a:extLst>
            <a:ext uri="{FF2B5EF4-FFF2-40B4-BE49-F238E27FC236}">
              <a16:creationId xmlns:a16="http://schemas.microsoft.com/office/drawing/2014/main" id="{4CBDC78F-684F-4491-8DF3-1D98B78A1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0" y="321236341"/>
          <a:ext cx="443712" cy="716279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66</xdr:row>
      <xdr:rowOff>347663</xdr:rowOff>
    </xdr:from>
    <xdr:to>
      <xdr:col>0</xdr:col>
      <xdr:colOff>1028701</xdr:colOff>
      <xdr:row>66</xdr:row>
      <xdr:rowOff>709613</xdr:rowOff>
    </xdr:to>
    <xdr:pic>
      <xdr:nvPicPr>
        <xdr:cNvPr id="322" name="그림 321">
          <a:extLst>
            <a:ext uri="{FF2B5EF4-FFF2-40B4-BE49-F238E27FC236}">
              <a16:creationId xmlns:a16="http://schemas.microsoft.com/office/drawing/2014/main" id="{B01A9825-E63E-4263-AF44-CCDECABB38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6049446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67</xdr:row>
      <xdr:rowOff>347663</xdr:rowOff>
    </xdr:from>
    <xdr:to>
      <xdr:col>0</xdr:col>
      <xdr:colOff>1028701</xdr:colOff>
      <xdr:row>67</xdr:row>
      <xdr:rowOff>709613</xdr:rowOff>
    </xdr:to>
    <xdr:pic>
      <xdr:nvPicPr>
        <xdr:cNvPr id="323" name="그림 322">
          <a:extLst>
            <a:ext uri="{FF2B5EF4-FFF2-40B4-BE49-F238E27FC236}">
              <a16:creationId xmlns:a16="http://schemas.microsoft.com/office/drawing/2014/main" id="{F50191FA-35FB-4A32-A5FF-E1C15907A8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6137838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68</xdr:row>
      <xdr:rowOff>347663</xdr:rowOff>
    </xdr:from>
    <xdr:to>
      <xdr:col>0</xdr:col>
      <xdr:colOff>1028701</xdr:colOff>
      <xdr:row>68</xdr:row>
      <xdr:rowOff>709613</xdr:rowOff>
    </xdr:to>
    <xdr:pic>
      <xdr:nvPicPr>
        <xdr:cNvPr id="324" name="그림 323">
          <a:extLst>
            <a:ext uri="{FF2B5EF4-FFF2-40B4-BE49-F238E27FC236}">
              <a16:creationId xmlns:a16="http://schemas.microsoft.com/office/drawing/2014/main" id="{B8BE21FB-447A-4A3E-913A-C59C0AB681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6226230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69</xdr:row>
      <xdr:rowOff>347663</xdr:rowOff>
    </xdr:from>
    <xdr:to>
      <xdr:col>0</xdr:col>
      <xdr:colOff>1028701</xdr:colOff>
      <xdr:row>69</xdr:row>
      <xdr:rowOff>709613</xdr:rowOff>
    </xdr:to>
    <xdr:pic>
      <xdr:nvPicPr>
        <xdr:cNvPr id="325" name="그림 324">
          <a:extLst>
            <a:ext uri="{FF2B5EF4-FFF2-40B4-BE49-F238E27FC236}">
              <a16:creationId xmlns:a16="http://schemas.microsoft.com/office/drawing/2014/main" id="{A900242F-102C-49AE-836B-FB1A093CDB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63146223"/>
          <a:ext cx="871538" cy="361950"/>
        </a:xfrm>
        <a:prstGeom prst="rect">
          <a:avLst/>
        </a:prstGeom>
      </xdr:spPr>
    </xdr:pic>
    <xdr:clientData/>
  </xdr:twoCellAnchor>
  <xdr:twoCellAnchor>
    <xdr:from>
      <xdr:col>7</xdr:col>
      <xdr:colOff>356154</xdr:colOff>
      <xdr:row>66</xdr:row>
      <xdr:rowOff>70235</xdr:rowOff>
    </xdr:from>
    <xdr:to>
      <xdr:col>7</xdr:col>
      <xdr:colOff>748566</xdr:colOff>
      <xdr:row>66</xdr:row>
      <xdr:rowOff>801754</xdr:rowOff>
    </xdr:to>
    <xdr:pic>
      <xdr:nvPicPr>
        <xdr:cNvPr id="326" name="그림 325">
          <a:extLst>
            <a:ext uri="{FF2B5EF4-FFF2-40B4-BE49-F238E27FC236}">
              <a16:creationId xmlns:a16="http://schemas.microsoft.com/office/drawing/2014/main" id="{B3F41A73-BD53-4B17-9DC9-08A9FC38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5174" y="260217035"/>
          <a:ext cx="392412" cy="731519"/>
        </a:xfrm>
        <a:prstGeom prst="rect">
          <a:avLst/>
        </a:prstGeom>
      </xdr:spPr>
    </xdr:pic>
    <xdr:clientData/>
  </xdr:twoCellAnchor>
  <xdr:twoCellAnchor>
    <xdr:from>
      <xdr:col>7</xdr:col>
      <xdr:colOff>356152</xdr:colOff>
      <xdr:row>67</xdr:row>
      <xdr:rowOff>70235</xdr:rowOff>
    </xdr:from>
    <xdr:to>
      <xdr:col>7</xdr:col>
      <xdr:colOff>752580</xdr:colOff>
      <xdr:row>67</xdr:row>
      <xdr:rowOff>801754</xdr:rowOff>
    </xdr:to>
    <xdr:pic>
      <xdr:nvPicPr>
        <xdr:cNvPr id="327" name="그림 326">
          <a:extLst>
            <a:ext uri="{FF2B5EF4-FFF2-40B4-BE49-F238E27FC236}">
              <a16:creationId xmlns:a16="http://schemas.microsoft.com/office/drawing/2014/main" id="{D8176A6D-B648-48A2-B563-B2B29C3E6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5172" y="261100955"/>
          <a:ext cx="396428" cy="731519"/>
        </a:xfrm>
        <a:prstGeom prst="rect">
          <a:avLst/>
        </a:prstGeom>
      </xdr:spPr>
    </xdr:pic>
    <xdr:clientData/>
  </xdr:twoCellAnchor>
  <xdr:twoCellAnchor>
    <xdr:from>
      <xdr:col>7</xdr:col>
      <xdr:colOff>356151</xdr:colOff>
      <xdr:row>68</xdr:row>
      <xdr:rowOff>70235</xdr:rowOff>
    </xdr:from>
    <xdr:to>
      <xdr:col>7</xdr:col>
      <xdr:colOff>743972</xdr:colOff>
      <xdr:row>68</xdr:row>
      <xdr:rowOff>801754</xdr:rowOff>
    </xdr:to>
    <xdr:pic>
      <xdr:nvPicPr>
        <xdr:cNvPr id="328" name="그림 327">
          <a:extLst>
            <a:ext uri="{FF2B5EF4-FFF2-40B4-BE49-F238E27FC236}">
              <a16:creationId xmlns:a16="http://schemas.microsoft.com/office/drawing/2014/main" id="{D0D5A65A-6C39-48FE-82A3-8561DEAD5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5171" y="261984875"/>
          <a:ext cx="387821" cy="731519"/>
        </a:xfrm>
        <a:prstGeom prst="rect">
          <a:avLst/>
        </a:prstGeom>
      </xdr:spPr>
    </xdr:pic>
    <xdr:clientData/>
  </xdr:twoCellAnchor>
  <xdr:twoCellAnchor>
    <xdr:from>
      <xdr:col>7</xdr:col>
      <xdr:colOff>356152</xdr:colOff>
      <xdr:row>69</xdr:row>
      <xdr:rowOff>70236</xdr:rowOff>
    </xdr:from>
    <xdr:to>
      <xdr:col>7</xdr:col>
      <xdr:colOff>750225</xdr:colOff>
      <xdr:row>69</xdr:row>
      <xdr:rowOff>801756</xdr:rowOff>
    </xdr:to>
    <xdr:pic>
      <xdr:nvPicPr>
        <xdr:cNvPr id="329" name="그림 328">
          <a:extLst>
            <a:ext uri="{FF2B5EF4-FFF2-40B4-BE49-F238E27FC236}">
              <a16:creationId xmlns:a16="http://schemas.microsoft.com/office/drawing/2014/main" id="{9FAC2101-31F8-4D96-A672-C0CBA55D6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5172" y="262868796"/>
          <a:ext cx="394073" cy="73152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56</xdr:row>
      <xdr:rowOff>347663</xdr:rowOff>
    </xdr:from>
    <xdr:to>
      <xdr:col>0</xdr:col>
      <xdr:colOff>1028701</xdr:colOff>
      <xdr:row>56</xdr:row>
      <xdr:rowOff>709613</xdr:rowOff>
    </xdr:to>
    <xdr:pic>
      <xdr:nvPicPr>
        <xdr:cNvPr id="331" name="그림 330">
          <a:extLst>
            <a:ext uri="{FF2B5EF4-FFF2-40B4-BE49-F238E27FC236}">
              <a16:creationId xmlns:a16="http://schemas.microsoft.com/office/drawing/2014/main" id="{ADB03E5D-91ED-4EC4-8A42-D77AE13549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28673343"/>
          <a:ext cx="871538" cy="361950"/>
        </a:xfrm>
        <a:prstGeom prst="rect">
          <a:avLst/>
        </a:prstGeom>
      </xdr:spPr>
    </xdr:pic>
    <xdr:clientData/>
  </xdr:twoCellAnchor>
  <xdr:twoCellAnchor>
    <xdr:from>
      <xdr:col>7</xdr:col>
      <xdr:colOff>281356</xdr:colOff>
      <xdr:row>56</xdr:row>
      <xdr:rowOff>152398</xdr:rowOff>
    </xdr:from>
    <xdr:to>
      <xdr:col>7</xdr:col>
      <xdr:colOff>849924</xdr:colOff>
      <xdr:row>56</xdr:row>
      <xdr:rowOff>752325</xdr:rowOff>
    </xdr:to>
    <xdr:pic>
      <xdr:nvPicPr>
        <xdr:cNvPr id="336" name="그림 335">
          <a:extLst>
            <a:ext uri="{FF2B5EF4-FFF2-40B4-BE49-F238E27FC236}">
              <a16:creationId xmlns:a16="http://schemas.microsoft.com/office/drawing/2014/main" id="{5B59E8F8-D847-4C98-AC0B-EEC621A40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0376" y="228478078"/>
          <a:ext cx="568568" cy="599927"/>
        </a:xfrm>
        <a:prstGeom prst="rect">
          <a:avLst/>
        </a:prstGeom>
      </xdr:spPr>
    </xdr:pic>
    <xdr:clientData/>
  </xdr:twoCellAnchor>
  <xdr:twoCellAnchor>
    <xdr:from>
      <xdr:col>7</xdr:col>
      <xdr:colOff>312132</xdr:colOff>
      <xdr:row>53</xdr:row>
      <xdr:rowOff>90531</xdr:rowOff>
    </xdr:from>
    <xdr:to>
      <xdr:col>7</xdr:col>
      <xdr:colOff>594427</xdr:colOff>
      <xdr:row>53</xdr:row>
      <xdr:rowOff>805545</xdr:rowOff>
    </xdr:to>
    <xdr:pic>
      <xdr:nvPicPr>
        <xdr:cNvPr id="337" name="그림 336">
          <a:extLst>
            <a:ext uri="{FF2B5EF4-FFF2-40B4-BE49-F238E27FC236}">
              <a16:creationId xmlns:a16="http://schemas.microsoft.com/office/drawing/2014/main" id="{FE15B18D-6EA0-465D-BD9B-246B82F96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1152" y="155050851"/>
          <a:ext cx="282295" cy="715014"/>
        </a:xfrm>
        <a:prstGeom prst="rect">
          <a:avLst/>
        </a:prstGeom>
      </xdr:spPr>
    </xdr:pic>
    <xdr:clientData/>
  </xdr:twoCellAnchor>
  <xdr:twoCellAnchor>
    <xdr:from>
      <xdr:col>7</xdr:col>
      <xdr:colOff>659909</xdr:colOff>
      <xdr:row>53</xdr:row>
      <xdr:rowOff>182804</xdr:rowOff>
    </xdr:from>
    <xdr:to>
      <xdr:col>7</xdr:col>
      <xdr:colOff>989428</xdr:colOff>
      <xdr:row>53</xdr:row>
      <xdr:rowOff>503668</xdr:rowOff>
    </xdr:to>
    <xdr:pic>
      <xdr:nvPicPr>
        <xdr:cNvPr id="338" name="그림 337">
          <a:extLst>
            <a:ext uri="{FF2B5EF4-FFF2-40B4-BE49-F238E27FC236}">
              <a16:creationId xmlns:a16="http://schemas.microsoft.com/office/drawing/2014/main" id="{B8DC3CC9-B96B-4D9D-B21D-887B49896D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868929" y="155143124"/>
          <a:ext cx="329519" cy="320864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53</xdr:row>
      <xdr:rowOff>347663</xdr:rowOff>
    </xdr:from>
    <xdr:to>
      <xdr:col>0</xdr:col>
      <xdr:colOff>1028701</xdr:colOff>
      <xdr:row>53</xdr:row>
      <xdr:rowOff>709613</xdr:rowOff>
    </xdr:to>
    <xdr:pic>
      <xdr:nvPicPr>
        <xdr:cNvPr id="339" name="그림 338">
          <a:extLst>
            <a:ext uri="{FF2B5EF4-FFF2-40B4-BE49-F238E27FC236}">
              <a16:creationId xmlns:a16="http://schemas.microsoft.com/office/drawing/2014/main" id="{F07893F8-33A1-42C1-B302-B97F864148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5530798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319086</xdr:colOff>
      <xdr:row>0</xdr:row>
      <xdr:rowOff>356753</xdr:rowOff>
    </xdr:from>
    <xdr:to>
      <xdr:col>2</xdr:col>
      <xdr:colOff>435428</xdr:colOff>
      <xdr:row>0</xdr:row>
      <xdr:rowOff>925286</xdr:rowOff>
    </xdr:to>
    <xdr:sp macro="" textlink="">
      <xdr:nvSpPr>
        <xdr:cNvPr id="340" name="직사각형 339">
          <a:extLst>
            <a:ext uri="{FF2B5EF4-FFF2-40B4-BE49-F238E27FC236}">
              <a16:creationId xmlns:a16="http://schemas.microsoft.com/office/drawing/2014/main" id="{E2A2B302-9957-49FC-89A0-C19370CD0DAE}"/>
            </a:ext>
          </a:extLst>
        </xdr:cNvPr>
        <xdr:cNvSpPr/>
      </xdr:nvSpPr>
      <xdr:spPr>
        <a:xfrm>
          <a:off x="319086" y="356753"/>
          <a:ext cx="2356622" cy="568533"/>
        </a:xfrm>
        <a:prstGeom prst="rect">
          <a:avLst/>
        </a:prstGeom>
        <a:blipFill dpi="0" rotWithShape="1">
          <a:blip xmlns:r="http://schemas.openxmlformats.org/officeDocument/2006/relationships" r:embed="rId19" cstate="email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157163</xdr:colOff>
      <xdr:row>54</xdr:row>
      <xdr:rowOff>347663</xdr:rowOff>
    </xdr:from>
    <xdr:to>
      <xdr:col>0</xdr:col>
      <xdr:colOff>1028701</xdr:colOff>
      <xdr:row>54</xdr:row>
      <xdr:rowOff>709613</xdr:rowOff>
    </xdr:to>
    <xdr:pic>
      <xdr:nvPicPr>
        <xdr:cNvPr id="342" name="그림 341">
          <a:extLst>
            <a:ext uri="{FF2B5EF4-FFF2-40B4-BE49-F238E27FC236}">
              <a16:creationId xmlns:a16="http://schemas.microsoft.com/office/drawing/2014/main" id="{494DAFF9-7137-4639-9F19-2065E26203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95084383"/>
          <a:ext cx="871538" cy="361950"/>
        </a:xfrm>
        <a:prstGeom prst="rect">
          <a:avLst/>
        </a:prstGeom>
      </xdr:spPr>
    </xdr:pic>
    <xdr:clientData/>
  </xdr:twoCellAnchor>
  <xdr:twoCellAnchor>
    <xdr:from>
      <xdr:col>7</xdr:col>
      <xdr:colOff>315685</xdr:colOff>
      <xdr:row>54</xdr:row>
      <xdr:rowOff>130629</xdr:rowOff>
    </xdr:from>
    <xdr:to>
      <xdr:col>7</xdr:col>
      <xdr:colOff>871574</xdr:colOff>
      <xdr:row>54</xdr:row>
      <xdr:rowOff>834013</xdr:rowOff>
    </xdr:to>
    <xdr:pic>
      <xdr:nvPicPr>
        <xdr:cNvPr id="343" name="그림 342">
          <a:extLst>
            <a:ext uri="{FF2B5EF4-FFF2-40B4-BE49-F238E27FC236}">
              <a16:creationId xmlns:a16="http://schemas.microsoft.com/office/drawing/2014/main" id="{ECF2305D-5432-495C-A556-838BFE201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4705" y="194867349"/>
          <a:ext cx="555889" cy="703384"/>
        </a:xfrm>
        <a:prstGeom prst="rect">
          <a:avLst/>
        </a:prstGeom>
      </xdr:spPr>
    </xdr:pic>
    <xdr:clientData/>
  </xdr:twoCellAnchor>
  <xdr:twoCellAnchor>
    <xdr:from>
      <xdr:col>7</xdr:col>
      <xdr:colOff>467272</xdr:colOff>
      <xdr:row>57</xdr:row>
      <xdr:rowOff>100224</xdr:rowOff>
    </xdr:from>
    <xdr:to>
      <xdr:col>7</xdr:col>
      <xdr:colOff>674936</xdr:colOff>
      <xdr:row>57</xdr:row>
      <xdr:rowOff>762000</xdr:rowOff>
    </xdr:to>
    <xdr:pic>
      <xdr:nvPicPr>
        <xdr:cNvPr id="344" name="그림 343">
          <a:extLst>
            <a:ext uri="{FF2B5EF4-FFF2-40B4-BE49-F238E27FC236}">
              <a16:creationId xmlns:a16="http://schemas.microsoft.com/office/drawing/2014/main" id="{48C375C9-02C5-4E72-BF14-3C49CE722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6292" y="238149024"/>
          <a:ext cx="207664" cy="661776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57</xdr:row>
      <xdr:rowOff>347663</xdr:rowOff>
    </xdr:from>
    <xdr:to>
      <xdr:col>0</xdr:col>
      <xdr:colOff>1028701</xdr:colOff>
      <xdr:row>57</xdr:row>
      <xdr:rowOff>709613</xdr:rowOff>
    </xdr:to>
    <xdr:pic>
      <xdr:nvPicPr>
        <xdr:cNvPr id="346" name="그림 345">
          <a:extLst>
            <a:ext uri="{FF2B5EF4-FFF2-40B4-BE49-F238E27FC236}">
              <a16:creationId xmlns:a16="http://schemas.microsoft.com/office/drawing/2014/main" id="{71536205-0F5C-4201-B225-84181F0EAE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3839646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36</xdr:row>
      <xdr:rowOff>347663</xdr:rowOff>
    </xdr:from>
    <xdr:to>
      <xdr:col>0</xdr:col>
      <xdr:colOff>1028701</xdr:colOff>
      <xdr:row>36</xdr:row>
      <xdr:rowOff>709613</xdr:rowOff>
    </xdr:to>
    <xdr:pic>
      <xdr:nvPicPr>
        <xdr:cNvPr id="347" name="그림 346">
          <a:extLst>
            <a:ext uri="{FF2B5EF4-FFF2-40B4-BE49-F238E27FC236}">
              <a16:creationId xmlns:a16="http://schemas.microsoft.com/office/drawing/2014/main" id="{3082623C-8F0A-4663-B21A-AF51296426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9596830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37</xdr:row>
      <xdr:rowOff>347663</xdr:rowOff>
    </xdr:from>
    <xdr:to>
      <xdr:col>0</xdr:col>
      <xdr:colOff>1028701</xdr:colOff>
      <xdr:row>37</xdr:row>
      <xdr:rowOff>709613</xdr:rowOff>
    </xdr:to>
    <xdr:pic>
      <xdr:nvPicPr>
        <xdr:cNvPr id="348" name="그림 347">
          <a:extLst>
            <a:ext uri="{FF2B5EF4-FFF2-40B4-BE49-F238E27FC236}">
              <a16:creationId xmlns:a16="http://schemas.microsoft.com/office/drawing/2014/main" id="{1FCC65CB-0948-4258-995D-E987BEB582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9685222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38</xdr:row>
      <xdr:rowOff>347663</xdr:rowOff>
    </xdr:from>
    <xdr:to>
      <xdr:col>0</xdr:col>
      <xdr:colOff>1028701</xdr:colOff>
      <xdr:row>38</xdr:row>
      <xdr:rowOff>709613</xdr:rowOff>
    </xdr:to>
    <xdr:pic>
      <xdr:nvPicPr>
        <xdr:cNvPr id="349" name="그림 348">
          <a:extLst>
            <a:ext uri="{FF2B5EF4-FFF2-40B4-BE49-F238E27FC236}">
              <a16:creationId xmlns:a16="http://schemas.microsoft.com/office/drawing/2014/main" id="{BCB072FE-4BC7-4829-82DF-976B771599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9773614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39</xdr:row>
      <xdr:rowOff>347663</xdr:rowOff>
    </xdr:from>
    <xdr:to>
      <xdr:col>0</xdr:col>
      <xdr:colOff>1028701</xdr:colOff>
      <xdr:row>39</xdr:row>
      <xdr:rowOff>709613</xdr:rowOff>
    </xdr:to>
    <xdr:pic>
      <xdr:nvPicPr>
        <xdr:cNvPr id="350" name="그림 349">
          <a:extLst>
            <a:ext uri="{FF2B5EF4-FFF2-40B4-BE49-F238E27FC236}">
              <a16:creationId xmlns:a16="http://schemas.microsoft.com/office/drawing/2014/main" id="{50741502-5ABD-4424-BD17-E44AF207D7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9862006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40</xdr:row>
      <xdr:rowOff>347663</xdr:rowOff>
    </xdr:from>
    <xdr:to>
      <xdr:col>0</xdr:col>
      <xdr:colOff>1028701</xdr:colOff>
      <xdr:row>40</xdr:row>
      <xdr:rowOff>709613</xdr:rowOff>
    </xdr:to>
    <xdr:pic>
      <xdr:nvPicPr>
        <xdr:cNvPr id="351" name="그림 350">
          <a:extLst>
            <a:ext uri="{FF2B5EF4-FFF2-40B4-BE49-F238E27FC236}">
              <a16:creationId xmlns:a16="http://schemas.microsoft.com/office/drawing/2014/main" id="{E824D6BC-02A0-4245-B106-7E893A35E1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9950398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41</xdr:row>
      <xdr:rowOff>347663</xdr:rowOff>
    </xdr:from>
    <xdr:to>
      <xdr:col>0</xdr:col>
      <xdr:colOff>1028701</xdr:colOff>
      <xdr:row>41</xdr:row>
      <xdr:rowOff>709613</xdr:rowOff>
    </xdr:to>
    <xdr:pic>
      <xdr:nvPicPr>
        <xdr:cNvPr id="352" name="그림 351">
          <a:extLst>
            <a:ext uri="{FF2B5EF4-FFF2-40B4-BE49-F238E27FC236}">
              <a16:creationId xmlns:a16="http://schemas.microsoft.com/office/drawing/2014/main" id="{67752692-BC9D-43A2-BB68-01821BB7E5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0038790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42</xdr:row>
      <xdr:rowOff>347663</xdr:rowOff>
    </xdr:from>
    <xdr:to>
      <xdr:col>0</xdr:col>
      <xdr:colOff>1028701</xdr:colOff>
      <xdr:row>42</xdr:row>
      <xdr:rowOff>709613</xdr:rowOff>
    </xdr:to>
    <xdr:pic>
      <xdr:nvPicPr>
        <xdr:cNvPr id="353" name="그림 352">
          <a:extLst>
            <a:ext uri="{FF2B5EF4-FFF2-40B4-BE49-F238E27FC236}">
              <a16:creationId xmlns:a16="http://schemas.microsoft.com/office/drawing/2014/main" id="{ABF687F2-AD92-4554-BA3F-C16D86ED3D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0127182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43</xdr:row>
      <xdr:rowOff>347663</xdr:rowOff>
    </xdr:from>
    <xdr:to>
      <xdr:col>0</xdr:col>
      <xdr:colOff>1028701</xdr:colOff>
      <xdr:row>43</xdr:row>
      <xdr:rowOff>709613</xdr:rowOff>
    </xdr:to>
    <xdr:pic>
      <xdr:nvPicPr>
        <xdr:cNvPr id="354" name="그림 353">
          <a:extLst>
            <a:ext uri="{FF2B5EF4-FFF2-40B4-BE49-F238E27FC236}">
              <a16:creationId xmlns:a16="http://schemas.microsoft.com/office/drawing/2014/main" id="{5BD6E3D3-2781-494B-AC36-AD30B98A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0215574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44</xdr:row>
      <xdr:rowOff>347663</xdr:rowOff>
    </xdr:from>
    <xdr:to>
      <xdr:col>0</xdr:col>
      <xdr:colOff>1028701</xdr:colOff>
      <xdr:row>44</xdr:row>
      <xdr:rowOff>709613</xdr:rowOff>
    </xdr:to>
    <xdr:pic>
      <xdr:nvPicPr>
        <xdr:cNvPr id="355" name="그림 354">
          <a:extLst>
            <a:ext uri="{FF2B5EF4-FFF2-40B4-BE49-F238E27FC236}">
              <a16:creationId xmlns:a16="http://schemas.microsoft.com/office/drawing/2014/main" id="{EDF7A0C6-AF7D-4A7D-B8BF-0413562A83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0303966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45</xdr:row>
      <xdr:rowOff>347663</xdr:rowOff>
    </xdr:from>
    <xdr:to>
      <xdr:col>0</xdr:col>
      <xdr:colOff>1028701</xdr:colOff>
      <xdr:row>45</xdr:row>
      <xdr:rowOff>709613</xdr:rowOff>
    </xdr:to>
    <xdr:pic>
      <xdr:nvPicPr>
        <xdr:cNvPr id="356" name="그림 355">
          <a:extLst>
            <a:ext uri="{FF2B5EF4-FFF2-40B4-BE49-F238E27FC236}">
              <a16:creationId xmlns:a16="http://schemas.microsoft.com/office/drawing/2014/main" id="{716B6CD8-37BA-4F55-99A8-044E55EC70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0392358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55</xdr:row>
      <xdr:rowOff>347663</xdr:rowOff>
    </xdr:from>
    <xdr:to>
      <xdr:col>0</xdr:col>
      <xdr:colOff>1028701</xdr:colOff>
      <xdr:row>55</xdr:row>
      <xdr:rowOff>709613</xdr:rowOff>
    </xdr:to>
    <xdr:pic>
      <xdr:nvPicPr>
        <xdr:cNvPr id="361" name="그림 360">
          <a:extLst>
            <a:ext uri="{FF2B5EF4-FFF2-40B4-BE49-F238E27FC236}">
              <a16:creationId xmlns:a16="http://schemas.microsoft.com/office/drawing/2014/main" id="{2F419396-EFF7-4DA7-9965-F70BDBB229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10111023"/>
          <a:ext cx="871538" cy="361950"/>
        </a:xfrm>
        <a:prstGeom prst="rect">
          <a:avLst/>
        </a:prstGeom>
      </xdr:spPr>
    </xdr:pic>
    <xdr:clientData/>
  </xdr:twoCellAnchor>
  <xdr:twoCellAnchor>
    <xdr:from>
      <xdr:col>7</xdr:col>
      <xdr:colOff>232027</xdr:colOff>
      <xdr:row>55</xdr:row>
      <xdr:rowOff>52253</xdr:rowOff>
    </xdr:from>
    <xdr:to>
      <xdr:col>7</xdr:col>
      <xdr:colOff>827315</xdr:colOff>
      <xdr:row>55</xdr:row>
      <xdr:rowOff>836290</xdr:rowOff>
    </xdr:to>
    <xdr:pic>
      <xdr:nvPicPr>
        <xdr:cNvPr id="362" name="그림 361">
          <a:extLst>
            <a:ext uri="{FF2B5EF4-FFF2-40B4-BE49-F238E27FC236}">
              <a16:creationId xmlns:a16="http://schemas.microsoft.com/office/drawing/2014/main" id="{49427B9D-CBB4-47C3-9787-7F227F4375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email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sharpenSoften amount="50000"/>
                  </a14:imgEffect>
                  <a14:imgEffect>
                    <a14:saturation sat="20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441047" y="209815613"/>
          <a:ext cx="595288" cy="784037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69</xdr:row>
      <xdr:rowOff>347663</xdr:rowOff>
    </xdr:from>
    <xdr:to>
      <xdr:col>0</xdr:col>
      <xdr:colOff>1028701</xdr:colOff>
      <xdr:row>69</xdr:row>
      <xdr:rowOff>709613</xdr:rowOff>
    </xdr:to>
    <xdr:pic>
      <xdr:nvPicPr>
        <xdr:cNvPr id="365" name="그림 364">
          <a:extLst>
            <a:ext uri="{FF2B5EF4-FFF2-40B4-BE49-F238E27FC236}">
              <a16:creationId xmlns:a16="http://schemas.microsoft.com/office/drawing/2014/main" id="{C86C2F7C-2F82-4531-A2BD-D152C69432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6314622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46</xdr:row>
      <xdr:rowOff>347663</xdr:rowOff>
    </xdr:from>
    <xdr:to>
      <xdr:col>0</xdr:col>
      <xdr:colOff>1028701</xdr:colOff>
      <xdr:row>46</xdr:row>
      <xdr:rowOff>709613</xdr:rowOff>
    </xdr:to>
    <xdr:pic>
      <xdr:nvPicPr>
        <xdr:cNvPr id="366" name="그림 365">
          <a:extLst>
            <a:ext uri="{FF2B5EF4-FFF2-40B4-BE49-F238E27FC236}">
              <a16:creationId xmlns:a16="http://schemas.microsoft.com/office/drawing/2014/main" id="{6D451C75-8A00-4D88-AA90-719F2B6551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1099494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47</xdr:row>
      <xdr:rowOff>347663</xdr:rowOff>
    </xdr:from>
    <xdr:to>
      <xdr:col>0</xdr:col>
      <xdr:colOff>1028701</xdr:colOff>
      <xdr:row>47</xdr:row>
      <xdr:rowOff>709613</xdr:rowOff>
    </xdr:to>
    <xdr:pic>
      <xdr:nvPicPr>
        <xdr:cNvPr id="367" name="그림 366">
          <a:extLst>
            <a:ext uri="{FF2B5EF4-FFF2-40B4-BE49-F238E27FC236}">
              <a16:creationId xmlns:a16="http://schemas.microsoft.com/office/drawing/2014/main" id="{9D0B8A41-0DDA-46E8-8270-724EE15184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1187886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48</xdr:row>
      <xdr:rowOff>347663</xdr:rowOff>
    </xdr:from>
    <xdr:to>
      <xdr:col>0</xdr:col>
      <xdr:colOff>1028701</xdr:colOff>
      <xdr:row>48</xdr:row>
      <xdr:rowOff>709613</xdr:rowOff>
    </xdr:to>
    <xdr:pic>
      <xdr:nvPicPr>
        <xdr:cNvPr id="368" name="그림 367">
          <a:extLst>
            <a:ext uri="{FF2B5EF4-FFF2-40B4-BE49-F238E27FC236}">
              <a16:creationId xmlns:a16="http://schemas.microsoft.com/office/drawing/2014/main" id="{59353BDB-8969-4EBD-865A-BE53A47E04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1276278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49</xdr:row>
      <xdr:rowOff>347663</xdr:rowOff>
    </xdr:from>
    <xdr:to>
      <xdr:col>0</xdr:col>
      <xdr:colOff>1028701</xdr:colOff>
      <xdr:row>49</xdr:row>
      <xdr:rowOff>709613</xdr:rowOff>
    </xdr:to>
    <xdr:pic>
      <xdr:nvPicPr>
        <xdr:cNvPr id="369" name="그림 368">
          <a:extLst>
            <a:ext uri="{FF2B5EF4-FFF2-40B4-BE49-F238E27FC236}">
              <a16:creationId xmlns:a16="http://schemas.microsoft.com/office/drawing/2014/main" id="{28252C84-14CC-4D52-98FA-C99593A36E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1364670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50</xdr:row>
      <xdr:rowOff>347663</xdr:rowOff>
    </xdr:from>
    <xdr:to>
      <xdr:col>0</xdr:col>
      <xdr:colOff>1028701</xdr:colOff>
      <xdr:row>50</xdr:row>
      <xdr:rowOff>709613</xdr:rowOff>
    </xdr:to>
    <xdr:pic>
      <xdr:nvPicPr>
        <xdr:cNvPr id="370" name="그림 369">
          <a:extLst>
            <a:ext uri="{FF2B5EF4-FFF2-40B4-BE49-F238E27FC236}">
              <a16:creationId xmlns:a16="http://schemas.microsoft.com/office/drawing/2014/main" id="{E0C55C2E-CA62-4BD8-9AF1-8F707752ED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1453062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51</xdr:row>
      <xdr:rowOff>347663</xdr:rowOff>
    </xdr:from>
    <xdr:to>
      <xdr:col>0</xdr:col>
      <xdr:colOff>1028701</xdr:colOff>
      <xdr:row>51</xdr:row>
      <xdr:rowOff>709613</xdr:rowOff>
    </xdr:to>
    <xdr:pic>
      <xdr:nvPicPr>
        <xdr:cNvPr id="371" name="그림 370">
          <a:extLst>
            <a:ext uri="{FF2B5EF4-FFF2-40B4-BE49-F238E27FC236}">
              <a16:creationId xmlns:a16="http://schemas.microsoft.com/office/drawing/2014/main" id="{B6C41A0E-85BC-4E39-8A61-F703AE24A0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15414543"/>
          <a:ext cx="871538" cy="361950"/>
        </a:xfrm>
        <a:prstGeom prst="rect">
          <a:avLst/>
        </a:prstGeom>
      </xdr:spPr>
    </xdr:pic>
    <xdr:clientData/>
  </xdr:twoCellAnchor>
  <xdr:twoCellAnchor>
    <xdr:from>
      <xdr:col>7</xdr:col>
      <xdr:colOff>277905</xdr:colOff>
      <xdr:row>37</xdr:row>
      <xdr:rowOff>44823</xdr:rowOff>
    </xdr:from>
    <xdr:to>
      <xdr:col>7</xdr:col>
      <xdr:colOff>932040</xdr:colOff>
      <xdr:row>37</xdr:row>
      <xdr:rowOff>826023</xdr:rowOff>
    </xdr:to>
    <xdr:pic>
      <xdr:nvPicPr>
        <xdr:cNvPr id="372" name="그림 371">
          <a:extLst>
            <a:ext uri="{FF2B5EF4-FFF2-40B4-BE49-F238E27FC236}">
              <a16:creationId xmlns:a16="http://schemas.microsoft.com/office/drawing/2014/main" id="{C595A58D-D36E-4C0B-B9CA-8EB9DDFCB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6925" y="196549383"/>
          <a:ext cx="654135" cy="781200"/>
        </a:xfrm>
        <a:prstGeom prst="rect">
          <a:avLst/>
        </a:prstGeom>
      </xdr:spPr>
    </xdr:pic>
    <xdr:clientData/>
  </xdr:twoCellAnchor>
  <xdr:twoCellAnchor>
    <xdr:from>
      <xdr:col>7</xdr:col>
      <xdr:colOff>277905</xdr:colOff>
      <xdr:row>36</xdr:row>
      <xdr:rowOff>44823</xdr:rowOff>
    </xdr:from>
    <xdr:to>
      <xdr:col>7</xdr:col>
      <xdr:colOff>932040</xdr:colOff>
      <xdr:row>36</xdr:row>
      <xdr:rowOff>826023</xdr:rowOff>
    </xdr:to>
    <xdr:pic>
      <xdr:nvPicPr>
        <xdr:cNvPr id="373" name="그림 372">
          <a:extLst>
            <a:ext uri="{FF2B5EF4-FFF2-40B4-BE49-F238E27FC236}">
              <a16:creationId xmlns:a16="http://schemas.microsoft.com/office/drawing/2014/main" id="{7FAF5337-2F47-4317-862E-90C86546C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6925" y="195665463"/>
          <a:ext cx="654135" cy="781200"/>
        </a:xfrm>
        <a:prstGeom prst="rect">
          <a:avLst/>
        </a:prstGeom>
      </xdr:spPr>
    </xdr:pic>
    <xdr:clientData/>
  </xdr:twoCellAnchor>
  <xdr:twoCellAnchor>
    <xdr:from>
      <xdr:col>7</xdr:col>
      <xdr:colOff>277905</xdr:colOff>
      <xdr:row>38</xdr:row>
      <xdr:rowOff>44823</xdr:rowOff>
    </xdr:from>
    <xdr:to>
      <xdr:col>7</xdr:col>
      <xdr:colOff>932040</xdr:colOff>
      <xdr:row>38</xdr:row>
      <xdr:rowOff>826023</xdr:rowOff>
    </xdr:to>
    <xdr:pic>
      <xdr:nvPicPr>
        <xdr:cNvPr id="374" name="그림 373">
          <a:extLst>
            <a:ext uri="{FF2B5EF4-FFF2-40B4-BE49-F238E27FC236}">
              <a16:creationId xmlns:a16="http://schemas.microsoft.com/office/drawing/2014/main" id="{B97D9638-3EE0-46FE-8683-5B64443D7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6925" y="197433303"/>
          <a:ext cx="654135" cy="781200"/>
        </a:xfrm>
        <a:prstGeom prst="rect">
          <a:avLst/>
        </a:prstGeom>
      </xdr:spPr>
    </xdr:pic>
    <xdr:clientData/>
  </xdr:twoCellAnchor>
  <xdr:twoCellAnchor>
    <xdr:from>
      <xdr:col>7</xdr:col>
      <xdr:colOff>277905</xdr:colOff>
      <xdr:row>39</xdr:row>
      <xdr:rowOff>44823</xdr:rowOff>
    </xdr:from>
    <xdr:to>
      <xdr:col>7</xdr:col>
      <xdr:colOff>932040</xdr:colOff>
      <xdr:row>39</xdr:row>
      <xdr:rowOff>826023</xdr:rowOff>
    </xdr:to>
    <xdr:pic>
      <xdr:nvPicPr>
        <xdr:cNvPr id="375" name="그림 374">
          <a:extLst>
            <a:ext uri="{FF2B5EF4-FFF2-40B4-BE49-F238E27FC236}">
              <a16:creationId xmlns:a16="http://schemas.microsoft.com/office/drawing/2014/main" id="{4279C6A7-7A11-4182-B267-109AD7F43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6925" y="198317223"/>
          <a:ext cx="654135" cy="781200"/>
        </a:xfrm>
        <a:prstGeom prst="rect">
          <a:avLst/>
        </a:prstGeom>
      </xdr:spPr>
    </xdr:pic>
    <xdr:clientData/>
  </xdr:twoCellAnchor>
  <xdr:twoCellAnchor>
    <xdr:from>
      <xdr:col>7</xdr:col>
      <xdr:colOff>277905</xdr:colOff>
      <xdr:row>40</xdr:row>
      <xdr:rowOff>44823</xdr:rowOff>
    </xdr:from>
    <xdr:to>
      <xdr:col>7</xdr:col>
      <xdr:colOff>932040</xdr:colOff>
      <xdr:row>40</xdr:row>
      <xdr:rowOff>826023</xdr:rowOff>
    </xdr:to>
    <xdr:pic>
      <xdr:nvPicPr>
        <xdr:cNvPr id="376" name="그림 375">
          <a:extLst>
            <a:ext uri="{FF2B5EF4-FFF2-40B4-BE49-F238E27FC236}">
              <a16:creationId xmlns:a16="http://schemas.microsoft.com/office/drawing/2014/main" id="{60F9FC93-3380-4788-8BF9-CD9C59069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6925" y="199201143"/>
          <a:ext cx="654135" cy="781200"/>
        </a:xfrm>
        <a:prstGeom prst="rect">
          <a:avLst/>
        </a:prstGeom>
      </xdr:spPr>
    </xdr:pic>
    <xdr:clientData/>
  </xdr:twoCellAnchor>
  <xdr:twoCellAnchor>
    <xdr:from>
      <xdr:col>7</xdr:col>
      <xdr:colOff>277905</xdr:colOff>
      <xdr:row>41</xdr:row>
      <xdr:rowOff>44823</xdr:rowOff>
    </xdr:from>
    <xdr:to>
      <xdr:col>7</xdr:col>
      <xdr:colOff>932040</xdr:colOff>
      <xdr:row>41</xdr:row>
      <xdr:rowOff>826023</xdr:rowOff>
    </xdr:to>
    <xdr:pic>
      <xdr:nvPicPr>
        <xdr:cNvPr id="377" name="그림 376">
          <a:extLst>
            <a:ext uri="{FF2B5EF4-FFF2-40B4-BE49-F238E27FC236}">
              <a16:creationId xmlns:a16="http://schemas.microsoft.com/office/drawing/2014/main" id="{A325B883-4696-415B-A38C-7D7566165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6925" y="200085063"/>
          <a:ext cx="654135" cy="781200"/>
        </a:xfrm>
        <a:prstGeom prst="rect">
          <a:avLst/>
        </a:prstGeom>
      </xdr:spPr>
    </xdr:pic>
    <xdr:clientData/>
  </xdr:twoCellAnchor>
  <xdr:twoCellAnchor>
    <xdr:from>
      <xdr:col>7</xdr:col>
      <xdr:colOff>277905</xdr:colOff>
      <xdr:row>42</xdr:row>
      <xdr:rowOff>44823</xdr:rowOff>
    </xdr:from>
    <xdr:to>
      <xdr:col>7</xdr:col>
      <xdr:colOff>932040</xdr:colOff>
      <xdr:row>42</xdr:row>
      <xdr:rowOff>826023</xdr:rowOff>
    </xdr:to>
    <xdr:pic>
      <xdr:nvPicPr>
        <xdr:cNvPr id="378" name="그림 377">
          <a:extLst>
            <a:ext uri="{FF2B5EF4-FFF2-40B4-BE49-F238E27FC236}">
              <a16:creationId xmlns:a16="http://schemas.microsoft.com/office/drawing/2014/main" id="{B87AF181-D086-42AA-9E55-318871C66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6925" y="200968983"/>
          <a:ext cx="654135" cy="781200"/>
        </a:xfrm>
        <a:prstGeom prst="rect">
          <a:avLst/>
        </a:prstGeom>
      </xdr:spPr>
    </xdr:pic>
    <xdr:clientData/>
  </xdr:twoCellAnchor>
  <xdr:twoCellAnchor>
    <xdr:from>
      <xdr:col>7</xdr:col>
      <xdr:colOff>277905</xdr:colOff>
      <xdr:row>43</xdr:row>
      <xdr:rowOff>44823</xdr:rowOff>
    </xdr:from>
    <xdr:to>
      <xdr:col>7</xdr:col>
      <xdr:colOff>932040</xdr:colOff>
      <xdr:row>43</xdr:row>
      <xdr:rowOff>826023</xdr:rowOff>
    </xdr:to>
    <xdr:pic>
      <xdr:nvPicPr>
        <xdr:cNvPr id="379" name="그림 378">
          <a:extLst>
            <a:ext uri="{FF2B5EF4-FFF2-40B4-BE49-F238E27FC236}">
              <a16:creationId xmlns:a16="http://schemas.microsoft.com/office/drawing/2014/main" id="{4092D6A4-012B-4106-A89D-6277EB719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6925" y="201852903"/>
          <a:ext cx="654135" cy="781200"/>
        </a:xfrm>
        <a:prstGeom prst="rect">
          <a:avLst/>
        </a:prstGeom>
      </xdr:spPr>
    </xdr:pic>
    <xdr:clientData/>
  </xdr:twoCellAnchor>
  <xdr:twoCellAnchor>
    <xdr:from>
      <xdr:col>7</xdr:col>
      <xdr:colOff>277905</xdr:colOff>
      <xdr:row>44</xdr:row>
      <xdr:rowOff>44823</xdr:rowOff>
    </xdr:from>
    <xdr:to>
      <xdr:col>7</xdr:col>
      <xdr:colOff>932040</xdr:colOff>
      <xdr:row>44</xdr:row>
      <xdr:rowOff>826023</xdr:rowOff>
    </xdr:to>
    <xdr:pic>
      <xdr:nvPicPr>
        <xdr:cNvPr id="380" name="그림 379">
          <a:extLst>
            <a:ext uri="{FF2B5EF4-FFF2-40B4-BE49-F238E27FC236}">
              <a16:creationId xmlns:a16="http://schemas.microsoft.com/office/drawing/2014/main" id="{0702108D-4603-45A0-B7E8-04A483D4B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6925" y="202736823"/>
          <a:ext cx="654135" cy="781200"/>
        </a:xfrm>
        <a:prstGeom prst="rect">
          <a:avLst/>
        </a:prstGeom>
      </xdr:spPr>
    </xdr:pic>
    <xdr:clientData/>
  </xdr:twoCellAnchor>
  <xdr:twoCellAnchor>
    <xdr:from>
      <xdr:col>7</xdr:col>
      <xdr:colOff>277905</xdr:colOff>
      <xdr:row>45</xdr:row>
      <xdr:rowOff>44823</xdr:rowOff>
    </xdr:from>
    <xdr:to>
      <xdr:col>7</xdr:col>
      <xdr:colOff>932040</xdr:colOff>
      <xdr:row>45</xdr:row>
      <xdr:rowOff>826023</xdr:rowOff>
    </xdr:to>
    <xdr:pic>
      <xdr:nvPicPr>
        <xdr:cNvPr id="381" name="그림 380">
          <a:extLst>
            <a:ext uri="{FF2B5EF4-FFF2-40B4-BE49-F238E27FC236}">
              <a16:creationId xmlns:a16="http://schemas.microsoft.com/office/drawing/2014/main" id="{BD93EA55-CF50-4696-8BA9-02D623903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6925" y="203620743"/>
          <a:ext cx="654135" cy="781200"/>
        </a:xfrm>
        <a:prstGeom prst="rect">
          <a:avLst/>
        </a:prstGeom>
      </xdr:spPr>
    </xdr:pic>
    <xdr:clientData/>
  </xdr:twoCellAnchor>
  <xdr:twoCellAnchor>
    <xdr:from>
      <xdr:col>7</xdr:col>
      <xdr:colOff>215152</xdr:colOff>
      <xdr:row>46</xdr:row>
      <xdr:rowOff>71719</xdr:rowOff>
    </xdr:from>
    <xdr:to>
      <xdr:col>7</xdr:col>
      <xdr:colOff>873800</xdr:colOff>
      <xdr:row>46</xdr:row>
      <xdr:rowOff>827719</xdr:rowOff>
    </xdr:to>
    <xdr:pic>
      <xdr:nvPicPr>
        <xdr:cNvPr id="386" name="그림 385">
          <a:extLst>
            <a:ext uri="{FF2B5EF4-FFF2-40B4-BE49-F238E27FC236}">
              <a16:creationId xmlns:a16="http://schemas.microsoft.com/office/drawing/2014/main" id="{B90F6641-6187-4A48-9636-C1BD5703D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4172" y="210718999"/>
          <a:ext cx="658648" cy="756000"/>
        </a:xfrm>
        <a:prstGeom prst="rect">
          <a:avLst/>
        </a:prstGeom>
      </xdr:spPr>
    </xdr:pic>
    <xdr:clientData/>
  </xdr:twoCellAnchor>
  <xdr:twoCellAnchor>
    <xdr:from>
      <xdr:col>7</xdr:col>
      <xdr:colOff>215152</xdr:colOff>
      <xdr:row>47</xdr:row>
      <xdr:rowOff>71719</xdr:rowOff>
    </xdr:from>
    <xdr:to>
      <xdr:col>7</xdr:col>
      <xdr:colOff>859152</xdr:colOff>
      <xdr:row>47</xdr:row>
      <xdr:rowOff>827719</xdr:rowOff>
    </xdr:to>
    <xdr:pic>
      <xdr:nvPicPr>
        <xdr:cNvPr id="387" name="그림 386">
          <a:extLst>
            <a:ext uri="{FF2B5EF4-FFF2-40B4-BE49-F238E27FC236}">
              <a16:creationId xmlns:a16="http://schemas.microsoft.com/office/drawing/2014/main" id="{3EA63C30-F747-42D8-866C-78303F76F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4172" y="211602919"/>
          <a:ext cx="644000" cy="756000"/>
        </a:xfrm>
        <a:prstGeom prst="rect">
          <a:avLst/>
        </a:prstGeom>
      </xdr:spPr>
    </xdr:pic>
    <xdr:clientData/>
  </xdr:twoCellAnchor>
  <xdr:twoCellAnchor>
    <xdr:from>
      <xdr:col>7</xdr:col>
      <xdr:colOff>215153</xdr:colOff>
      <xdr:row>48</xdr:row>
      <xdr:rowOff>71719</xdr:rowOff>
    </xdr:from>
    <xdr:to>
      <xdr:col>7</xdr:col>
      <xdr:colOff>884772</xdr:colOff>
      <xdr:row>48</xdr:row>
      <xdr:rowOff>827719</xdr:rowOff>
    </xdr:to>
    <xdr:pic>
      <xdr:nvPicPr>
        <xdr:cNvPr id="388" name="그림 387">
          <a:extLst>
            <a:ext uri="{FF2B5EF4-FFF2-40B4-BE49-F238E27FC236}">
              <a16:creationId xmlns:a16="http://schemas.microsoft.com/office/drawing/2014/main" id="{ABFA4A56-8520-4D30-BDA4-204FA188A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4173" y="212486839"/>
          <a:ext cx="669619" cy="756000"/>
        </a:xfrm>
        <a:prstGeom prst="rect">
          <a:avLst/>
        </a:prstGeom>
      </xdr:spPr>
    </xdr:pic>
    <xdr:clientData/>
  </xdr:twoCellAnchor>
  <xdr:twoCellAnchor>
    <xdr:from>
      <xdr:col>7</xdr:col>
      <xdr:colOff>215152</xdr:colOff>
      <xdr:row>49</xdr:row>
      <xdr:rowOff>71719</xdr:rowOff>
    </xdr:from>
    <xdr:to>
      <xdr:col>7</xdr:col>
      <xdr:colOff>876726</xdr:colOff>
      <xdr:row>49</xdr:row>
      <xdr:rowOff>827719</xdr:rowOff>
    </xdr:to>
    <xdr:pic>
      <xdr:nvPicPr>
        <xdr:cNvPr id="389" name="그림 388">
          <a:extLst>
            <a:ext uri="{FF2B5EF4-FFF2-40B4-BE49-F238E27FC236}">
              <a16:creationId xmlns:a16="http://schemas.microsoft.com/office/drawing/2014/main" id="{891299A0-FE76-4141-8265-C522446F2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4172" y="213370759"/>
          <a:ext cx="661574" cy="756000"/>
        </a:xfrm>
        <a:prstGeom prst="rect">
          <a:avLst/>
        </a:prstGeom>
      </xdr:spPr>
    </xdr:pic>
    <xdr:clientData/>
  </xdr:twoCellAnchor>
  <xdr:twoCellAnchor>
    <xdr:from>
      <xdr:col>7</xdr:col>
      <xdr:colOff>215152</xdr:colOff>
      <xdr:row>50</xdr:row>
      <xdr:rowOff>71719</xdr:rowOff>
    </xdr:from>
    <xdr:to>
      <xdr:col>7</xdr:col>
      <xdr:colOff>873024</xdr:colOff>
      <xdr:row>50</xdr:row>
      <xdr:rowOff>827719</xdr:rowOff>
    </xdr:to>
    <xdr:pic>
      <xdr:nvPicPr>
        <xdr:cNvPr id="390" name="그림 389">
          <a:extLst>
            <a:ext uri="{FF2B5EF4-FFF2-40B4-BE49-F238E27FC236}">
              <a16:creationId xmlns:a16="http://schemas.microsoft.com/office/drawing/2014/main" id="{C225FE5F-EE9B-4DDC-800B-599B35FD4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4172" y="214254679"/>
          <a:ext cx="657872" cy="756000"/>
        </a:xfrm>
        <a:prstGeom prst="rect">
          <a:avLst/>
        </a:prstGeom>
      </xdr:spPr>
    </xdr:pic>
    <xdr:clientData/>
  </xdr:twoCellAnchor>
  <xdr:twoCellAnchor>
    <xdr:from>
      <xdr:col>7</xdr:col>
      <xdr:colOff>215153</xdr:colOff>
      <xdr:row>51</xdr:row>
      <xdr:rowOff>71719</xdr:rowOff>
    </xdr:from>
    <xdr:to>
      <xdr:col>7</xdr:col>
      <xdr:colOff>901890</xdr:colOff>
      <xdr:row>51</xdr:row>
      <xdr:rowOff>827719</xdr:rowOff>
    </xdr:to>
    <xdr:pic>
      <xdr:nvPicPr>
        <xdr:cNvPr id="391" name="그림 390">
          <a:extLst>
            <a:ext uri="{FF2B5EF4-FFF2-40B4-BE49-F238E27FC236}">
              <a16:creationId xmlns:a16="http://schemas.microsoft.com/office/drawing/2014/main" id="{A82A20F7-AC23-4FAF-AC45-75BCB2377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4173" y="215138599"/>
          <a:ext cx="686737" cy="756000"/>
        </a:xfrm>
        <a:prstGeom prst="rect">
          <a:avLst/>
        </a:prstGeom>
      </xdr:spPr>
    </xdr:pic>
    <xdr:clientData/>
  </xdr:twoCellAnchor>
  <xdr:twoCellAnchor>
    <xdr:from>
      <xdr:col>7</xdr:col>
      <xdr:colOff>318247</xdr:colOff>
      <xdr:row>52</xdr:row>
      <xdr:rowOff>75080</xdr:rowOff>
    </xdr:from>
    <xdr:to>
      <xdr:col>7</xdr:col>
      <xdr:colOff>828200</xdr:colOff>
      <xdr:row>52</xdr:row>
      <xdr:rowOff>784327</xdr:rowOff>
    </xdr:to>
    <xdr:pic>
      <xdr:nvPicPr>
        <xdr:cNvPr id="395" name="그림 394">
          <a:extLst>
            <a:ext uri="{FF2B5EF4-FFF2-40B4-BE49-F238E27FC236}">
              <a16:creationId xmlns:a16="http://schemas.microsoft.com/office/drawing/2014/main" id="{69A41911-09CF-4E0A-A937-74CD2966F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7267" y="223981160"/>
          <a:ext cx="509953" cy="709247"/>
        </a:xfrm>
        <a:prstGeom prst="rect">
          <a:avLst/>
        </a:prstGeom>
      </xdr:spPr>
    </xdr:pic>
    <xdr:clientData/>
  </xdr:twoCellAnchor>
  <xdr:twoCellAnchor>
    <xdr:from>
      <xdr:col>7</xdr:col>
      <xdr:colOff>398146</xdr:colOff>
      <xdr:row>35</xdr:row>
      <xdr:rowOff>111725</xdr:rowOff>
    </xdr:from>
    <xdr:to>
      <xdr:col>7</xdr:col>
      <xdr:colOff>779366</xdr:colOff>
      <xdr:row>35</xdr:row>
      <xdr:rowOff>787776</xdr:rowOff>
    </xdr:to>
    <xdr:pic>
      <xdr:nvPicPr>
        <xdr:cNvPr id="396" name="그림 395">
          <a:extLst>
            <a:ext uri="{FF2B5EF4-FFF2-40B4-BE49-F238E27FC236}">
              <a16:creationId xmlns:a16="http://schemas.microsoft.com/office/drawing/2014/main" id="{2AEC52C1-FE57-413C-B42F-B6A0475E56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607166" y="49001645"/>
          <a:ext cx="381220" cy="676051"/>
        </a:xfrm>
        <a:prstGeom prst="rect">
          <a:avLst/>
        </a:prstGeom>
      </xdr:spPr>
    </xdr:pic>
    <xdr:clientData/>
  </xdr:twoCellAnchor>
  <xdr:twoCellAnchor>
    <xdr:from>
      <xdr:col>7</xdr:col>
      <xdr:colOff>388844</xdr:colOff>
      <xdr:row>34</xdr:row>
      <xdr:rowOff>88527</xdr:rowOff>
    </xdr:from>
    <xdr:to>
      <xdr:col>7</xdr:col>
      <xdr:colOff>709905</xdr:colOff>
      <xdr:row>34</xdr:row>
      <xdr:rowOff>788894</xdr:rowOff>
    </xdr:to>
    <xdr:pic>
      <xdr:nvPicPr>
        <xdr:cNvPr id="398" name="그림 397">
          <a:extLst>
            <a:ext uri="{FF2B5EF4-FFF2-40B4-BE49-F238E27FC236}">
              <a16:creationId xmlns:a16="http://schemas.microsoft.com/office/drawing/2014/main" id="{9BA8D5D3-63CE-4034-AA72-A89C3C2E4E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597864" y="161236287"/>
          <a:ext cx="321061" cy="700367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52</xdr:row>
      <xdr:rowOff>347663</xdr:rowOff>
    </xdr:from>
    <xdr:to>
      <xdr:col>0</xdr:col>
      <xdr:colOff>1028701</xdr:colOff>
      <xdr:row>52</xdr:row>
      <xdr:rowOff>709613</xdr:rowOff>
    </xdr:to>
    <xdr:pic>
      <xdr:nvPicPr>
        <xdr:cNvPr id="400" name="그림 399">
          <a:extLst>
            <a:ext uri="{FF2B5EF4-FFF2-40B4-BE49-F238E27FC236}">
              <a16:creationId xmlns:a16="http://schemas.microsoft.com/office/drawing/2014/main" id="{98017090-FEA4-4D6E-822B-160BBDD15C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2425374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35</xdr:row>
      <xdr:rowOff>347663</xdr:rowOff>
    </xdr:from>
    <xdr:to>
      <xdr:col>0</xdr:col>
      <xdr:colOff>1028701</xdr:colOff>
      <xdr:row>35</xdr:row>
      <xdr:rowOff>709613</xdr:rowOff>
    </xdr:to>
    <xdr:pic>
      <xdr:nvPicPr>
        <xdr:cNvPr id="401" name="그림 400">
          <a:extLst>
            <a:ext uri="{FF2B5EF4-FFF2-40B4-BE49-F238E27FC236}">
              <a16:creationId xmlns:a16="http://schemas.microsoft.com/office/drawing/2014/main" id="{8A3EA9F3-512B-4023-B3A1-DF3E927E2C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923758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3</xdr:row>
      <xdr:rowOff>381000</xdr:rowOff>
    </xdr:from>
    <xdr:to>
      <xdr:col>0</xdr:col>
      <xdr:colOff>947738</xdr:colOff>
      <xdr:row>3</xdr:row>
      <xdr:rowOff>742950</xdr:rowOff>
    </xdr:to>
    <xdr:pic>
      <xdr:nvPicPr>
        <xdr:cNvPr id="402" name="그림 401">
          <a:extLst>
            <a:ext uri="{FF2B5EF4-FFF2-40B4-BE49-F238E27FC236}">
              <a16:creationId xmlns:a16="http://schemas.microsoft.com/office/drawing/2014/main" id="{09AF352F-585D-4C3C-9589-931B458157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6200" y="3093720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32</xdr:row>
      <xdr:rowOff>347663</xdr:rowOff>
    </xdr:from>
    <xdr:to>
      <xdr:col>0</xdr:col>
      <xdr:colOff>1028701</xdr:colOff>
      <xdr:row>32</xdr:row>
      <xdr:rowOff>709613</xdr:rowOff>
    </xdr:to>
    <xdr:pic>
      <xdr:nvPicPr>
        <xdr:cNvPr id="403" name="그림 402">
          <a:extLst>
            <a:ext uri="{FF2B5EF4-FFF2-40B4-BE49-F238E27FC236}">
              <a16:creationId xmlns:a16="http://schemas.microsoft.com/office/drawing/2014/main" id="{CF5C913D-46B1-49A9-A142-481BE93EBD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6403014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32</xdr:row>
      <xdr:rowOff>347663</xdr:rowOff>
    </xdr:from>
    <xdr:to>
      <xdr:col>0</xdr:col>
      <xdr:colOff>1028701</xdr:colOff>
      <xdr:row>32</xdr:row>
      <xdr:rowOff>709613</xdr:rowOff>
    </xdr:to>
    <xdr:pic>
      <xdr:nvPicPr>
        <xdr:cNvPr id="404" name="그림 403">
          <a:extLst>
            <a:ext uri="{FF2B5EF4-FFF2-40B4-BE49-F238E27FC236}">
              <a16:creationId xmlns:a16="http://schemas.microsoft.com/office/drawing/2014/main" id="{DCB992E0-2D6A-4B51-9427-E6B84BC084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6403014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33</xdr:row>
      <xdr:rowOff>347663</xdr:rowOff>
    </xdr:from>
    <xdr:to>
      <xdr:col>0</xdr:col>
      <xdr:colOff>1028701</xdr:colOff>
      <xdr:row>33</xdr:row>
      <xdr:rowOff>709613</xdr:rowOff>
    </xdr:to>
    <xdr:pic>
      <xdr:nvPicPr>
        <xdr:cNvPr id="405" name="그림 404">
          <a:extLst>
            <a:ext uri="{FF2B5EF4-FFF2-40B4-BE49-F238E27FC236}">
              <a16:creationId xmlns:a16="http://schemas.microsoft.com/office/drawing/2014/main" id="{0B1D4063-ABC0-42F9-96EE-DA5F441C5B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6491406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33</xdr:row>
      <xdr:rowOff>347663</xdr:rowOff>
    </xdr:from>
    <xdr:to>
      <xdr:col>0</xdr:col>
      <xdr:colOff>1028701</xdr:colOff>
      <xdr:row>33</xdr:row>
      <xdr:rowOff>709613</xdr:rowOff>
    </xdr:to>
    <xdr:pic>
      <xdr:nvPicPr>
        <xdr:cNvPr id="406" name="그림 405">
          <a:extLst>
            <a:ext uri="{FF2B5EF4-FFF2-40B4-BE49-F238E27FC236}">
              <a16:creationId xmlns:a16="http://schemas.microsoft.com/office/drawing/2014/main" id="{4176A520-E7F1-4707-AAE4-6CF77D2C1D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64914063"/>
          <a:ext cx="871538" cy="361950"/>
        </a:xfrm>
        <a:prstGeom prst="rect">
          <a:avLst/>
        </a:prstGeom>
      </xdr:spPr>
    </xdr:pic>
    <xdr:clientData/>
  </xdr:twoCellAnchor>
  <xdr:twoCellAnchor>
    <xdr:from>
      <xdr:col>7</xdr:col>
      <xdr:colOff>182336</xdr:colOff>
      <xdr:row>32</xdr:row>
      <xdr:rowOff>217714</xdr:rowOff>
    </xdr:from>
    <xdr:to>
      <xdr:col>7</xdr:col>
      <xdr:colOff>887186</xdr:colOff>
      <xdr:row>32</xdr:row>
      <xdr:rowOff>609600</xdr:rowOff>
    </xdr:to>
    <xdr:pic>
      <xdr:nvPicPr>
        <xdr:cNvPr id="407" name="그림 406">
          <a:extLst>
            <a:ext uri="{FF2B5EF4-FFF2-40B4-BE49-F238E27FC236}">
              <a16:creationId xmlns:a16="http://schemas.microsoft.com/office/drawing/2014/main" id="{83806C4F-8C0F-43A2-97BB-AC708ECA0A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391356" y="263900194"/>
          <a:ext cx="704850" cy="391886"/>
        </a:xfrm>
        <a:prstGeom prst="rect">
          <a:avLst/>
        </a:prstGeom>
      </xdr:spPr>
    </xdr:pic>
    <xdr:clientData/>
  </xdr:twoCellAnchor>
  <xdr:twoCellAnchor>
    <xdr:from>
      <xdr:col>7</xdr:col>
      <xdr:colOff>163286</xdr:colOff>
      <xdr:row>33</xdr:row>
      <xdr:rowOff>228600</xdr:rowOff>
    </xdr:from>
    <xdr:to>
      <xdr:col>7</xdr:col>
      <xdr:colOff>931001</xdr:colOff>
      <xdr:row>33</xdr:row>
      <xdr:rowOff>653143</xdr:rowOff>
    </xdr:to>
    <xdr:pic>
      <xdr:nvPicPr>
        <xdr:cNvPr id="408" name="그림 407">
          <a:extLst>
            <a:ext uri="{FF2B5EF4-FFF2-40B4-BE49-F238E27FC236}">
              <a16:creationId xmlns:a16="http://schemas.microsoft.com/office/drawing/2014/main" id="{D9BF3581-EA20-4D27-9B21-4F737EF148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372306" y="264795000"/>
          <a:ext cx="767715" cy="424543"/>
        </a:xfrm>
        <a:prstGeom prst="rect">
          <a:avLst/>
        </a:prstGeom>
        <a:effectLst>
          <a:outerShdw blurRad="38100" dist="50800" dir="5400000" algn="ctr" rotWithShape="0">
            <a:srgbClr val="000000">
              <a:alpha val="43137"/>
            </a:srgbClr>
          </a:outerShdw>
        </a:effectLst>
      </xdr:spPr>
    </xdr:pic>
    <xdr:clientData/>
  </xdr:twoCellAnchor>
  <xdr:twoCellAnchor>
    <xdr:from>
      <xdr:col>7</xdr:col>
      <xdr:colOff>152400</xdr:colOff>
      <xdr:row>71</xdr:row>
      <xdr:rowOff>89646</xdr:rowOff>
    </xdr:from>
    <xdr:to>
      <xdr:col>7</xdr:col>
      <xdr:colOff>937566</xdr:colOff>
      <xdr:row>71</xdr:row>
      <xdr:rowOff>809646</xdr:rowOff>
    </xdr:to>
    <xdr:pic>
      <xdr:nvPicPr>
        <xdr:cNvPr id="409" name="그림 408">
          <a:extLst>
            <a:ext uri="{FF2B5EF4-FFF2-40B4-BE49-F238E27FC236}">
              <a16:creationId xmlns:a16="http://schemas.microsoft.com/office/drawing/2014/main" id="{F30090BE-6966-42C4-8193-2AB58D609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420" y="3899646"/>
          <a:ext cx="785166" cy="720000"/>
        </a:xfrm>
        <a:prstGeom prst="rect">
          <a:avLst/>
        </a:prstGeom>
      </xdr:spPr>
    </xdr:pic>
    <xdr:clientData/>
  </xdr:twoCellAnchor>
  <xdr:twoCellAnchor>
    <xdr:from>
      <xdr:col>7</xdr:col>
      <xdr:colOff>152400</xdr:colOff>
      <xdr:row>72</xdr:row>
      <xdr:rowOff>89646</xdr:rowOff>
    </xdr:from>
    <xdr:to>
      <xdr:col>7</xdr:col>
      <xdr:colOff>954536</xdr:colOff>
      <xdr:row>72</xdr:row>
      <xdr:rowOff>809646</xdr:rowOff>
    </xdr:to>
    <xdr:pic>
      <xdr:nvPicPr>
        <xdr:cNvPr id="410" name="그림 409">
          <a:extLst>
            <a:ext uri="{FF2B5EF4-FFF2-40B4-BE49-F238E27FC236}">
              <a16:creationId xmlns:a16="http://schemas.microsoft.com/office/drawing/2014/main" id="{10CE6938-304C-47FD-A3B3-ADF438108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420" y="4783566"/>
          <a:ext cx="802136" cy="720000"/>
        </a:xfrm>
        <a:prstGeom prst="rect">
          <a:avLst/>
        </a:prstGeom>
      </xdr:spPr>
    </xdr:pic>
    <xdr:clientData/>
  </xdr:twoCellAnchor>
  <xdr:twoCellAnchor>
    <xdr:from>
      <xdr:col>7</xdr:col>
      <xdr:colOff>152400</xdr:colOff>
      <xdr:row>73</xdr:row>
      <xdr:rowOff>89646</xdr:rowOff>
    </xdr:from>
    <xdr:to>
      <xdr:col>7</xdr:col>
      <xdr:colOff>926354</xdr:colOff>
      <xdr:row>73</xdr:row>
      <xdr:rowOff>809646</xdr:rowOff>
    </xdr:to>
    <xdr:pic>
      <xdr:nvPicPr>
        <xdr:cNvPr id="411" name="그림 410">
          <a:extLst>
            <a:ext uri="{FF2B5EF4-FFF2-40B4-BE49-F238E27FC236}">
              <a16:creationId xmlns:a16="http://schemas.microsoft.com/office/drawing/2014/main" id="{2200C990-1C49-4F72-8B3D-89F801F30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420" y="5667486"/>
          <a:ext cx="773954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74</xdr:row>
      <xdr:rowOff>80683</xdr:rowOff>
    </xdr:from>
    <xdr:to>
      <xdr:col>7</xdr:col>
      <xdr:colOff>732613</xdr:colOff>
      <xdr:row>74</xdr:row>
      <xdr:rowOff>800683</xdr:rowOff>
    </xdr:to>
    <xdr:pic>
      <xdr:nvPicPr>
        <xdr:cNvPr id="412" name="그림 411">
          <a:extLst>
            <a:ext uri="{FF2B5EF4-FFF2-40B4-BE49-F238E27FC236}">
              <a16:creationId xmlns:a16="http://schemas.microsoft.com/office/drawing/2014/main" id="{337C0CA7-2EFC-41C8-8B30-208435ACF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654244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75</xdr:row>
      <xdr:rowOff>80683</xdr:rowOff>
    </xdr:from>
    <xdr:to>
      <xdr:col>7</xdr:col>
      <xdr:colOff>732613</xdr:colOff>
      <xdr:row>75</xdr:row>
      <xdr:rowOff>800683</xdr:rowOff>
    </xdr:to>
    <xdr:pic>
      <xdr:nvPicPr>
        <xdr:cNvPr id="413" name="그림 412">
          <a:extLst>
            <a:ext uri="{FF2B5EF4-FFF2-40B4-BE49-F238E27FC236}">
              <a16:creationId xmlns:a16="http://schemas.microsoft.com/office/drawing/2014/main" id="{BF8E4206-2DA8-4D86-9CB3-806CEA81B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742636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76</xdr:row>
      <xdr:rowOff>80683</xdr:rowOff>
    </xdr:from>
    <xdr:to>
      <xdr:col>7</xdr:col>
      <xdr:colOff>732613</xdr:colOff>
      <xdr:row>76</xdr:row>
      <xdr:rowOff>800683</xdr:rowOff>
    </xdr:to>
    <xdr:pic>
      <xdr:nvPicPr>
        <xdr:cNvPr id="414" name="그림 413">
          <a:extLst>
            <a:ext uri="{FF2B5EF4-FFF2-40B4-BE49-F238E27FC236}">
              <a16:creationId xmlns:a16="http://schemas.microsoft.com/office/drawing/2014/main" id="{EBE64E84-2278-4699-A5BC-E4AA32813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831028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77</xdr:row>
      <xdr:rowOff>80683</xdr:rowOff>
    </xdr:from>
    <xdr:to>
      <xdr:col>7</xdr:col>
      <xdr:colOff>732613</xdr:colOff>
      <xdr:row>77</xdr:row>
      <xdr:rowOff>800683</xdr:rowOff>
    </xdr:to>
    <xdr:pic>
      <xdr:nvPicPr>
        <xdr:cNvPr id="415" name="그림 414">
          <a:extLst>
            <a:ext uri="{FF2B5EF4-FFF2-40B4-BE49-F238E27FC236}">
              <a16:creationId xmlns:a16="http://schemas.microsoft.com/office/drawing/2014/main" id="{796BF6B0-1AAC-46EF-BB61-250D19B1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919420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78</xdr:row>
      <xdr:rowOff>80683</xdr:rowOff>
    </xdr:from>
    <xdr:to>
      <xdr:col>7</xdr:col>
      <xdr:colOff>732613</xdr:colOff>
      <xdr:row>78</xdr:row>
      <xdr:rowOff>800683</xdr:rowOff>
    </xdr:to>
    <xdr:pic>
      <xdr:nvPicPr>
        <xdr:cNvPr id="416" name="그림 415">
          <a:extLst>
            <a:ext uri="{FF2B5EF4-FFF2-40B4-BE49-F238E27FC236}">
              <a16:creationId xmlns:a16="http://schemas.microsoft.com/office/drawing/2014/main" id="{DC5600CF-8894-4878-8C6E-023A517C7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007812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79</xdr:row>
      <xdr:rowOff>80683</xdr:rowOff>
    </xdr:from>
    <xdr:to>
      <xdr:col>7</xdr:col>
      <xdr:colOff>732613</xdr:colOff>
      <xdr:row>79</xdr:row>
      <xdr:rowOff>800683</xdr:rowOff>
    </xdr:to>
    <xdr:pic>
      <xdr:nvPicPr>
        <xdr:cNvPr id="417" name="그림 416">
          <a:extLst>
            <a:ext uri="{FF2B5EF4-FFF2-40B4-BE49-F238E27FC236}">
              <a16:creationId xmlns:a16="http://schemas.microsoft.com/office/drawing/2014/main" id="{ACFAB407-95EA-4F11-BAE6-5A8DE1996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096204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80</xdr:row>
      <xdr:rowOff>80683</xdr:rowOff>
    </xdr:from>
    <xdr:to>
      <xdr:col>7</xdr:col>
      <xdr:colOff>732613</xdr:colOff>
      <xdr:row>80</xdr:row>
      <xdr:rowOff>800683</xdr:rowOff>
    </xdr:to>
    <xdr:pic>
      <xdr:nvPicPr>
        <xdr:cNvPr id="418" name="그림 417">
          <a:extLst>
            <a:ext uri="{FF2B5EF4-FFF2-40B4-BE49-F238E27FC236}">
              <a16:creationId xmlns:a16="http://schemas.microsoft.com/office/drawing/2014/main" id="{66066462-B4D2-4DCC-9605-6A4333C26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184596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81</xdr:row>
      <xdr:rowOff>80683</xdr:rowOff>
    </xdr:from>
    <xdr:to>
      <xdr:col>7</xdr:col>
      <xdr:colOff>732613</xdr:colOff>
      <xdr:row>81</xdr:row>
      <xdr:rowOff>800683</xdr:rowOff>
    </xdr:to>
    <xdr:pic>
      <xdr:nvPicPr>
        <xdr:cNvPr id="419" name="그림 418">
          <a:extLst>
            <a:ext uri="{FF2B5EF4-FFF2-40B4-BE49-F238E27FC236}">
              <a16:creationId xmlns:a16="http://schemas.microsoft.com/office/drawing/2014/main" id="{03FD55BF-F43F-40E2-88C5-F4B37A1F6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272988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82</xdr:row>
      <xdr:rowOff>80683</xdr:rowOff>
    </xdr:from>
    <xdr:to>
      <xdr:col>7</xdr:col>
      <xdr:colOff>732613</xdr:colOff>
      <xdr:row>82</xdr:row>
      <xdr:rowOff>800683</xdr:rowOff>
    </xdr:to>
    <xdr:pic>
      <xdr:nvPicPr>
        <xdr:cNvPr id="420" name="그림 419">
          <a:extLst>
            <a:ext uri="{FF2B5EF4-FFF2-40B4-BE49-F238E27FC236}">
              <a16:creationId xmlns:a16="http://schemas.microsoft.com/office/drawing/2014/main" id="{4EBA61FF-25DA-4D75-AC4E-3A3D7FC26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361380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83</xdr:row>
      <xdr:rowOff>80683</xdr:rowOff>
    </xdr:from>
    <xdr:to>
      <xdr:col>7</xdr:col>
      <xdr:colOff>732613</xdr:colOff>
      <xdr:row>83</xdr:row>
      <xdr:rowOff>800683</xdr:rowOff>
    </xdr:to>
    <xdr:pic>
      <xdr:nvPicPr>
        <xdr:cNvPr id="421" name="그림 420">
          <a:extLst>
            <a:ext uri="{FF2B5EF4-FFF2-40B4-BE49-F238E27FC236}">
              <a16:creationId xmlns:a16="http://schemas.microsoft.com/office/drawing/2014/main" id="{78C2A3EA-EF2F-4530-AE9E-0A826170E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449772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84</xdr:row>
      <xdr:rowOff>80683</xdr:rowOff>
    </xdr:from>
    <xdr:to>
      <xdr:col>7</xdr:col>
      <xdr:colOff>732613</xdr:colOff>
      <xdr:row>84</xdr:row>
      <xdr:rowOff>800683</xdr:rowOff>
    </xdr:to>
    <xdr:pic>
      <xdr:nvPicPr>
        <xdr:cNvPr id="422" name="그림 421">
          <a:extLst>
            <a:ext uri="{FF2B5EF4-FFF2-40B4-BE49-F238E27FC236}">
              <a16:creationId xmlns:a16="http://schemas.microsoft.com/office/drawing/2014/main" id="{3AFEA8F0-9BDB-4E13-B3BD-FB994CA88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538164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85</xdr:row>
      <xdr:rowOff>80683</xdr:rowOff>
    </xdr:from>
    <xdr:to>
      <xdr:col>7</xdr:col>
      <xdr:colOff>732613</xdr:colOff>
      <xdr:row>85</xdr:row>
      <xdr:rowOff>800683</xdr:rowOff>
    </xdr:to>
    <xdr:pic>
      <xdr:nvPicPr>
        <xdr:cNvPr id="423" name="그림 422">
          <a:extLst>
            <a:ext uri="{FF2B5EF4-FFF2-40B4-BE49-F238E27FC236}">
              <a16:creationId xmlns:a16="http://schemas.microsoft.com/office/drawing/2014/main" id="{35814AF5-1CCC-490E-896A-FBA51C850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626556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86</xdr:row>
      <xdr:rowOff>80683</xdr:rowOff>
    </xdr:from>
    <xdr:to>
      <xdr:col>7</xdr:col>
      <xdr:colOff>732613</xdr:colOff>
      <xdr:row>86</xdr:row>
      <xdr:rowOff>800683</xdr:rowOff>
    </xdr:to>
    <xdr:pic>
      <xdr:nvPicPr>
        <xdr:cNvPr id="424" name="그림 423">
          <a:extLst>
            <a:ext uri="{FF2B5EF4-FFF2-40B4-BE49-F238E27FC236}">
              <a16:creationId xmlns:a16="http://schemas.microsoft.com/office/drawing/2014/main" id="{9A3E3293-7642-4ADF-B589-D012EA3C3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714948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87</xdr:row>
      <xdr:rowOff>80683</xdr:rowOff>
    </xdr:from>
    <xdr:to>
      <xdr:col>7</xdr:col>
      <xdr:colOff>732613</xdr:colOff>
      <xdr:row>87</xdr:row>
      <xdr:rowOff>800683</xdr:rowOff>
    </xdr:to>
    <xdr:pic>
      <xdr:nvPicPr>
        <xdr:cNvPr id="425" name="그림 424">
          <a:extLst>
            <a:ext uri="{FF2B5EF4-FFF2-40B4-BE49-F238E27FC236}">
              <a16:creationId xmlns:a16="http://schemas.microsoft.com/office/drawing/2014/main" id="{736D8165-64D6-42B7-858B-F893A13FF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803340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88</xdr:row>
      <xdr:rowOff>80683</xdr:rowOff>
    </xdr:from>
    <xdr:to>
      <xdr:col>7</xdr:col>
      <xdr:colOff>732613</xdr:colOff>
      <xdr:row>88</xdr:row>
      <xdr:rowOff>800683</xdr:rowOff>
    </xdr:to>
    <xdr:pic>
      <xdr:nvPicPr>
        <xdr:cNvPr id="426" name="그림 425">
          <a:extLst>
            <a:ext uri="{FF2B5EF4-FFF2-40B4-BE49-F238E27FC236}">
              <a16:creationId xmlns:a16="http://schemas.microsoft.com/office/drawing/2014/main" id="{CF7BDEF4-5B51-4E24-B15C-7302157BF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891732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89</xdr:row>
      <xdr:rowOff>80683</xdr:rowOff>
    </xdr:from>
    <xdr:to>
      <xdr:col>7</xdr:col>
      <xdr:colOff>732613</xdr:colOff>
      <xdr:row>89</xdr:row>
      <xdr:rowOff>800683</xdr:rowOff>
    </xdr:to>
    <xdr:pic>
      <xdr:nvPicPr>
        <xdr:cNvPr id="427" name="그림 426">
          <a:extLst>
            <a:ext uri="{FF2B5EF4-FFF2-40B4-BE49-F238E27FC236}">
              <a16:creationId xmlns:a16="http://schemas.microsoft.com/office/drawing/2014/main" id="{306CC47E-AF7C-4007-94E1-A07B2F3CB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980124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90</xdr:row>
      <xdr:rowOff>80683</xdr:rowOff>
    </xdr:from>
    <xdr:to>
      <xdr:col>7</xdr:col>
      <xdr:colOff>732613</xdr:colOff>
      <xdr:row>90</xdr:row>
      <xdr:rowOff>800683</xdr:rowOff>
    </xdr:to>
    <xdr:pic>
      <xdr:nvPicPr>
        <xdr:cNvPr id="428" name="그림 427">
          <a:extLst>
            <a:ext uri="{FF2B5EF4-FFF2-40B4-BE49-F238E27FC236}">
              <a16:creationId xmlns:a16="http://schemas.microsoft.com/office/drawing/2014/main" id="{8D1AE3E1-B4BD-458E-A5AF-314549258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2068516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91</xdr:row>
      <xdr:rowOff>80683</xdr:rowOff>
    </xdr:from>
    <xdr:to>
      <xdr:col>7</xdr:col>
      <xdr:colOff>732613</xdr:colOff>
      <xdr:row>91</xdr:row>
      <xdr:rowOff>800683</xdr:rowOff>
    </xdr:to>
    <xdr:pic>
      <xdr:nvPicPr>
        <xdr:cNvPr id="429" name="그림 428">
          <a:extLst>
            <a:ext uri="{FF2B5EF4-FFF2-40B4-BE49-F238E27FC236}">
              <a16:creationId xmlns:a16="http://schemas.microsoft.com/office/drawing/2014/main" id="{839130A4-C6DD-4927-AC98-7CCF80ED5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2156908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93</xdr:row>
      <xdr:rowOff>80683</xdr:rowOff>
    </xdr:from>
    <xdr:to>
      <xdr:col>7</xdr:col>
      <xdr:colOff>732613</xdr:colOff>
      <xdr:row>93</xdr:row>
      <xdr:rowOff>800683</xdr:rowOff>
    </xdr:to>
    <xdr:pic>
      <xdr:nvPicPr>
        <xdr:cNvPr id="430" name="그림 429">
          <a:extLst>
            <a:ext uri="{FF2B5EF4-FFF2-40B4-BE49-F238E27FC236}">
              <a16:creationId xmlns:a16="http://schemas.microsoft.com/office/drawing/2014/main" id="{40DF9A31-6D63-4018-987E-1165D0F53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2333692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92</xdr:row>
      <xdr:rowOff>80683</xdr:rowOff>
    </xdr:from>
    <xdr:to>
      <xdr:col>7</xdr:col>
      <xdr:colOff>732613</xdr:colOff>
      <xdr:row>92</xdr:row>
      <xdr:rowOff>800683</xdr:rowOff>
    </xdr:to>
    <xdr:pic>
      <xdr:nvPicPr>
        <xdr:cNvPr id="431" name="그림 430">
          <a:extLst>
            <a:ext uri="{FF2B5EF4-FFF2-40B4-BE49-F238E27FC236}">
              <a16:creationId xmlns:a16="http://schemas.microsoft.com/office/drawing/2014/main" id="{88E987B4-4F04-4F28-A36D-AF01023BD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2245300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489861</xdr:colOff>
      <xdr:row>94</xdr:row>
      <xdr:rowOff>65316</xdr:rowOff>
    </xdr:from>
    <xdr:to>
      <xdr:col>7</xdr:col>
      <xdr:colOff>587658</xdr:colOff>
      <xdr:row>94</xdr:row>
      <xdr:rowOff>785316</xdr:rowOff>
    </xdr:to>
    <xdr:pic>
      <xdr:nvPicPr>
        <xdr:cNvPr id="432" name="그림 431">
          <a:extLst>
            <a:ext uri="{FF2B5EF4-FFF2-40B4-BE49-F238E27FC236}">
              <a16:creationId xmlns:a16="http://schemas.microsoft.com/office/drawing/2014/main" id="{8D77DD32-1D46-46CE-A1DC-0685A6652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98881" y="24205476"/>
          <a:ext cx="97797" cy="720000"/>
        </a:xfrm>
        <a:prstGeom prst="rect">
          <a:avLst/>
        </a:prstGeom>
      </xdr:spPr>
    </xdr:pic>
    <xdr:clientData/>
  </xdr:twoCellAnchor>
  <xdr:twoCellAnchor>
    <xdr:from>
      <xdr:col>7</xdr:col>
      <xdr:colOff>522519</xdr:colOff>
      <xdr:row>95</xdr:row>
      <xdr:rowOff>76202</xdr:rowOff>
    </xdr:from>
    <xdr:to>
      <xdr:col>7</xdr:col>
      <xdr:colOff>576868</xdr:colOff>
      <xdr:row>95</xdr:row>
      <xdr:rowOff>796202</xdr:rowOff>
    </xdr:to>
    <xdr:pic>
      <xdr:nvPicPr>
        <xdr:cNvPr id="433" name="그림 432">
          <a:extLst>
            <a:ext uri="{FF2B5EF4-FFF2-40B4-BE49-F238E27FC236}">
              <a16:creationId xmlns:a16="http://schemas.microsoft.com/office/drawing/2014/main" id="{71DDE48B-B770-4A12-A55D-FE41B7486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1539" y="25100282"/>
          <a:ext cx="54349" cy="720000"/>
        </a:xfrm>
        <a:prstGeom prst="rect">
          <a:avLst/>
        </a:prstGeom>
      </xdr:spPr>
    </xdr:pic>
    <xdr:clientData/>
  </xdr:twoCellAnchor>
  <xdr:twoCellAnchor>
    <xdr:from>
      <xdr:col>7</xdr:col>
      <xdr:colOff>478973</xdr:colOff>
      <xdr:row>96</xdr:row>
      <xdr:rowOff>54430</xdr:rowOff>
    </xdr:from>
    <xdr:to>
      <xdr:col>7</xdr:col>
      <xdr:colOff>530037</xdr:colOff>
      <xdr:row>96</xdr:row>
      <xdr:rowOff>774430</xdr:rowOff>
    </xdr:to>
    <xdr:pic>
      <xdr:nvPicPr>
        <xdr:cNvPr id="434" name="그림 433">
          <a:extLst>
            <a:ext uri="{FF2B5EF4-FFF2-40B4-BE49-F238E27FC236}">
              <a16:creationId xmlns:a16="http://schemas.microsoft.com/office/drawing/2014/main" id="{0C4D85F5-6F95-478B-AC65-AA5DB93F6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7993" y="25962430"/>
          <a:ext cx="51064" cy="720000"/>
        </a:xfrm>
        <a:prstGeom prst="rect">
          <a:avLst/>
        </a:prstGeom>
      </xdr:spPr>
    </xdr:pic>
    <xdr:clientData/>
  </xdr:twoCellAnchor>
  <xdr:twoCellAnchor>
    <xdr:from>
      <xdr:col>7</xdr:col>
      <xdr:colOff>478973</xdr:colOff>
      <xdr:row>97</xdr:row>
      <xdr:rowOff>54430</xdr:rowOff>
    </xdr:from>
    <xdr:to>
      <xdr:col>7</xdr:col>
      <xdr:colOff>530037</xdr:colOff>
      <xdr:row>97</xdr:row>
      <xdr:rowOff>774430</xdr:rowOff>
    </xdr:to>
    <xdr:pic>
      <xdr:nvPicPr>
        <xdr:cNvPr id="435" name="그림 434">
          <a:extLst>
            <a:ext uri="{FF2B5EF4-FFF2-40B4-BE49-F238E27FC236}">
              <a16:creationId xmlns:a16="http://schemas.microsoft.com/office/drawing/2014/main" id="{93D2CEAD-31C2-4ED5-95FD-D3229F4EA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7993" y="26846350"/>
          <a:ext cx="51064" cy="720000"/>
        </a:xfrm>
        <a:prstGeom prst="rect">
          <a:avLst/>
        </a:prstGeom>
      </xdr:spPr>
    </xdr:pic>
    <xdr:clientData/>
  </xdr:twoCellAnchor>
  <xdr:twoCellAnchor>
    <xdr:from>
      <xdr:col>7</xdr:col>
      <xdr:colOff>478973</xdr:colOff>
      <xdr:row>98</xdr:row>
      <xdr:rowOff>54430</xdr:rowOff>
    </xdr:from>
    <xdr:to>
      <xdr:col>7</xdr:col>
      <xdr:colOff>530037</xdr:colOff>
      <xdr:row>98</xdr:row>
      <xdr:rowOff>774430</xdr:rowOff>
    </xdr:to>
    <xdr:pic>
      <xdr:nvPicPr>
        <xdr:cNvPr id="436" name="그림 435">
          <a:extLst>
            <a:ext uri="{FF2B5EF4-FFF2-40B4-BE49-F238E27FC236}">
              <a16:creationId xmlns:a16="http://schemas.microsoft.com/office/drawing/2014/main" id="{15AFE027-F00A-4830-9184-5CA61D596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7993" y="27730270"/>
          <a:ext cx="51064" cy="720000"/>
        </a:xfrm>
        <a:prstGeom prst="rect">
          <a:avLst/>
        </a:prstGeom>
      </xdr:spPr>
    </xdr:pic>
    <xdr:clientData/>
  </xdr:twoCellAnchor>
  <xdr:twoCellAnchor>
    <xdr:from>
      <xdr:col>7</xdr:col>
      <xdr:colOff>185057</xdr:colOff>
      <xdr:row>99</xdr:row>
      <xdr:rowOff>87087</xdr:rowOff>
    </xdr:from>
    <xdr:to>
      <xdr:col>7</xdr:col>
      <xdr:colOff>890657</xdr:colOff>
      <xdr:row>99</xdr:row>
      <xdr:rowOff>771087</xdr:rowOff>
    </xdr:to>
    <xdr:pic>
      <xdr:nvPicPr>
        <xdr:cNvPr id="437" name="그림 436">
          <a:extLst>
            <a:ext uri="{FF2B5EF4-FFF2-40B4-BE49-F238E27FC236}">
              <a16:creationId xmlns:a16="http://schemas.microsoft.com/office/drawing/2014/main" id="{DDD026E5-32A5-4013-AF42-B1AD64ACE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4077" y="28646847"/>
          <a:ext cx="705600" cy="684000"/>
        </a:xfrm>
        <a:prstGeom prst="rect">
          <a:avLst/>
        </a:prstGeom>
      </xdr:spPr>
    </xdr:pic>
    <xdr:clientData/>
  </xdr:twoCellAnchor>
  <xdr:twoCellAnchor>
    <xdr:from>
      <xdr:col>7</xdr:col>
      <xdr:colOff>185057</xdr:colOff>
      <xdr:row>100</xdr:row>
      <xdr:rowOff>119745</xdr:rowOff>
    </xdr:from>
    <xdr:to>
      <xdr:col>7</xdr:col>
      <xdr:colOff>870857</xdr:colOff>
      <xdr:row>100</xdr:row>
      <xdr:rowOff>764397</xdr:rowOff>
    </xdr:to>
    <xdr:pic>
      <xdr:nvPicPr>
        <xdr:cNvPr id="438" name="그림 437">
          <a:extLst>
            <a:ext uri="{FF2B5EF4-FFF2-40B4-BE49-F238E27FC236}">
              <a16:creationId xmlns:a16="http://schemas.microsoft.com/office/drawing/2014/main" id="{708A06AF-B9E8-418B-B47D-BDE8FEC07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4077" y="29563425"/>
          <a:ext cx="685800" cy="644652"/>
        </a:xfrm>
        <a:prstGeom prst="rect">
          <a:avLst/>
        </a:prstGeom>
      </xdr:spPr>
    </xdr:pic>
    <xdr:clientData/>
  </xdr:twoCellAnchor>
  <xdr:twoCellAnchor>
    <xdr:from>
      <xdr:col>7</xdr:col>
      <xdr:colOff>54431</xdr:colOff>
      <xdr:row>101</xdr:row>
      <xdr:rowOff>195944</xdr:rowOff>
    </xdr:from>
    <xdr:to>
      <xdr:col>7</xdr:col>
      <xdr:colOff>1012372</xdr:colOff>
      <xdr:row>101</xdr:row>
      <xdr:rowOff>665717</xdr:rowOff>
    </xdr:to>
    <xdr:pic>
      <xdr:nvPicPr>
        <xdr:cNvPr id="439" name="그림 438">
          <a:extLst>
            <a:ext uri="{FF2B5EF4-FFF2-40B4-BE49-F238E27FC236}">
              <a16:creationId xmlns:a16="http://schemas.microsoft.com/office/drawing/2014/main" id="{E9C18DA0-27BD-4DD8-A29C-0D2BA29BB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3451" y="30523544"/>
          <a:ext cx="957941" cy="469773"/>
        </a:xfrm>
        <a:prstGeom prst="rect">
          <a:avLst/>
        </a:prstGeom>
      </xdr:spPr>
    </xdr:pic>
    <xdr:clientData/>
  </xdr:twoCellAnchor>
  <xdr:twoCellAnchor>
    <xdr:from>
      <xdr:col>7</xdr:col>
      <xdr:colOff>54431</xdr:colOff>
      <xdr:row>102</xdr:row>
      <xdr:rowOff>195944</xdr:rowOff>
    </xdr:from>
    <xdr:to>
      <xdr:col>7</xdr:col>
      <xdr:colOff>1012372</xdr:colOff>
      <xdr:row>102</xdr:row>
      <xdr:rowOff>665717</xdr:rowOff>
    </xdr:to>
    <xdr:pic>
      <xdr:nvPicPr>
        <xdr:cNvPr id="440" name="그림 439">
          <a:extLst>
            <a:ext uri="{FF2B5EF4-FFF2-40B4-BE49-F238E27FC236}">
              <a16:creationId xmlns:a16="http://schemas.microsoft.com/office/drawing/2014/main" id="{2756D187-AE1A-458E-B260-9D51D75E9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3451" y="31407464"/>
          <a:ext cx="957941" cy="469773"/>
        </a:xfrm>
        <a:prstGeom prst="rect">
          <a:avLst/>
        </a:prstGeom>
      </xdr:spPr>
    </xdr:pic>
    <xdr:clientData/>
  </xdr:twoCellAnchor>
  <xdr:twoCellAnchor>
    <xdr:from>
      <xdr:col>7</xdr:col>
      <xdr:colOff>206829</xdr:colOff>
      <xdr:row>25</xdr:row>
      <xdr:rowOff>76200</xdr:rowOff>
    </xdr:from>
    <xdr:to>
      <xdr:col>7</xdr:col>
      <xdr:colOff>910138</xdr:colOff>
      <xdr:row>25</xdr:row>
      <xdr:rowOff>796200</xdr:rowOff>
    </xdr:to>
    <xdr:pic>
      <xdr:nvPicPr>
        <xdr:cNvPr id="441" name="그림 440">
          <a:extLst>
            <a:ext uri="{FF2B5EF4-FFF2-40B4-BE49-F238E27FC236}">
              <a16:creationId xmlns:a16="http://schemas.microsoft.com/office/drawing/2014/main" id="{9FA9F3DC-0C60-41B3-8501-B0CF73D33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5849" y="32171640"/>
          <a:ext cx="703309" cy="720000"/>
        </a:xfrm>
        <a:prstGeom prst="rect">
          <a:avLst/>
        </a:prstGeom>
      </xdr:spPr>
    </xdr:pic>
    <xdr:clientData/>
  </xdr:twoCellAnchor>
  <xdr:twoCellAnchor>
    <xdr:from>
      <xdr:col>7</xdr:col>
      <xdr:colOff>206829</xdr:colOff>
      <xdr:row>26</xdr:row>
      <xdr:rowOff>76200</xdr:rowOff>
    </xdr:from>
    <xdr:to>
      <xdr:col>7</xdr:col>
      <xdr:colOff>910138</xdr:colOff>
      <xdr:row>26</xdr:row>
      <xdr:rowOff>796200</xdr:rowOff>
    </xdr:to>
    <xdr:pic>
      <xdr:nvPicPr>
        <xdr:cNvPr id="442" name="그림 441">
          <a:extLst>
            <a:ext uri="{FF2B5EF4-FFF2-40B4-BE49-F238E27FC236}">
              <a16:creationId xmlns:a16="http://schemas.microsoft.com/office/drawing/2014/main" id="{E63E0E70-0642-4970-9F18-4CF459C7E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5849" y="33055560"/>
          <a:ext cx="703309" cy="720000"/>
        </a:xfrm>
        <a:prstGeom prst="rect">
          <a:avLst/>
        </a:prstGeom>
      </xdr:spPr>
    </xdr:pic>
    <xdr:clientData/>
  </xdr:twoCellAnchor>
  <xdr:twoCellAnchor>
    <xdr:from>
      <xdr:col>7</xdr:col>
      <xdr:colOff>206829</xdr:colOff>
      <xdr:row>27</xdr:row>
      <xdr:rowOff>76200</xdr:rowOff>
    </xdr:from>
    <xdr:to>
      <xdr:col>7</xdr:col>
      <xdr:colOff>910138</xdr:colOff>
      <xdr:row>27</xdr:row>
      <xdr:rowOff>796200</xdr:rowOff>
    </xdr:to>
    <xdr:pic>
      <xdr:nvPicPr>
        <xdr:cNvPr id="443" name="그림 442">
          <a:extLst>
            <a:ext uri="{FF2B5EF4-FFF2-40B4-BE49-F238E27FC236}">
              <a16:creationId xmlns:a16="http://schemas.microsoft.com/office/drawing/2014/main" id="{F3928967-19A6-4A6A-98E5-6B851B633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5849" y="33939480"/>
          <a:ext cx="703309" cy="720000"/>
        </a:xfrm>
        <a:prstGeom prst="rect">
          <a:avLst/>
        </a:prstGeom>
      </xdr:spPr>
    </xdr:pic>
    <xdr:clientData/>
  </xdr:twoCellAnchor>
  <xdr:twoCellAnchor>
    <xdr:from>
      <xdr:col>7</xdr:col>
      <xdr:colOff>206829</xdr:colOff>
      <xdr:row>28</xdr:row>
      <xdr:rowOff>76200</xdr:rowOff>
    </xdr:from>
    <xdr:to>
      <xdr:col>7</xdr:col>
      <xdr:colOff>910138</xdr:colOff>
      <xdr:row>28</xdr:row>
      <xdr:rowOff>796200</xdr:rowOff>
    </xdr:to>
    <xdr:pic>
      <xdr:nvPicPr>
        <xdr:cNvPr id="444" name="그림 443">
          <a:extLst>
            <a:ext uri="{FF2B5EF4-FFF2-40B4-BE49-F238E27FC236}">
              <a16:creationId xmlns:a16="http://schemas.microsoft.com/office/drawing/2014/main" id="{1ECE45C4-9BFC-4E9B-ADC8-F6F183748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5849" y="34823400"/>
          <a:ext cx="703309" cy="720000"/>
        </a:xfrm>
        <a:prstGeom prst="rect">
          <a:avLst/>
        </a:prstGeom>
      </xdr:spPr>
    </xdr:pic>
    <xdr:clientData/>
  </xdr:twoCellAnchor>
  <xdr:twoCellAnchor>
    <xdr:from>
      <xdr:col>7</xdr:col>
      <xdr:colOff>206829</xdr:colOff>
      <xdr:row>29</xdr:row>
      <xdr:rowOff>76200</xdr:rowOff>
    </xdr:from>
    <xdr:to>
      <xdr:col>7</xdr:col>
      <xdr:colOff>910138</xdr:colOff>
      <xdr:row>29</xdr:row>
      <xdr:rowOff>796200</xdr:rowOff>
    </xdr:to>
    <xdr:pic>
      <xdr:nvPicPr>
        <xdr:cNvPr id="445" name="그림 444">
          <a:extLst>
            <a:ext uri="{FF2B5EF4-FFF2-40B4-BE49-F238E27FC236}">
              <a16:creationId xmlns:a16="http://schemas.microsoft.com/office/drawing/2014/main" id="{5902F9BE-0C5E-46D2-B428-02CD19503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5849" y="35707320"/>
          <a:ext cx="703309" cy="72000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29</xdr:row>
      <xdr:rowOff>347663</xdr:rowOff>
    </xdr:from>
    <xdr:to>
      <xdr:col>0</xdr:col>
      <xdr:colOff>1028701</xdr:colOff>
      <xdr:row>29</xdr:row>
      <xdr:rowOff>709613</xdr:rowOff>
    </xdr:to>
    <xdr:pic>
      <xdr:nvPicPr>
        <xdr:cNvPr id="446" name="그림 445">
          <a:extLst>
            <a:ext uri="{FF2B5EF4-FFF2-40B4-BE49-F238E27FC236}">
              <a16:creationId xmlns:a16="http://schemas.microsoft.com/office/drawing/2014/main" id="{463C480E-4EA0-4CD9-AB43-0C2387138B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3597878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28</xdr:row>
      <xdr:rowOff>347663</xdr:rowOff>
    </xdr:from>
    <xdr:to>
      <xdr:col>0</xdr:col>
      <xdr:colOff>1028701</xdr:colOff>
      <xdr:row>28</xdr:row>
      <xdr:rowOff>709613</xdr:rowOff>
    </xdr:to>
    <xdr:pic>
      <xdr:nvPicPr>
        <xdr:cNvPr id="447" name="그림 446">
          <a:extLst>
            <a:ext uri="{FF2B5EF4-FFF2-40B4-BE49-F238E27FC236}">
              <a16:creationId xmlns:a16="http://schemas.microsoft.com/office/drawing/2014/main" id="{39B3B90F-6C8D-40DD-A0F5-580C99A1D0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3509486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27</xdr:row>
      <xdr:rowOff>347663</xdr:rowOff>
    </xdr:from>
    <xdr:to>
      <xdr:col>0</xdr:col>
      <xdr:colOff>1028701</xdr:colOff>
      <xdr:row>27</xdr:row>
      <xdr:rowOff>709613</xdr:rowOff>
    </xdr:to>
    <xdr:pic>
      <xdr:nvPicPr>
        <xdr:cNvPr id="448" name="그림 447">
          <a:extLst>
            <a:ext uri="{FF2B5EF4-FFF2-40B4-BE49-F238E27FC236}">
              <a16:creationId xmlns:a16="http://schemas.microsoft.com/office/drawing/2014/main" id="{975DECAD-5E75-49F7-A62F-E6BB77420D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3421094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26</xdr:row>
      <xdr:rowOff>347663</xdr:rowOff>
    </xdr:from>
    <xdr:to>
      <xdr:col>0</xdr:col>
      <xdr:colOff>1028701</xdr:colOff>
      <xdr:row>26</xdr:row>
      <xdr:rowOff>709613</xdr:rowOff>
    </xdr:to>
    <xdr:pic>
      <xdr:nvPicPr>
        <xdr:cNvPr id="449" name="그림 448">
          <a:extLst>
            <a:ext uri="{FF2B5EF4-FFF2-40B4-BE49-F238E27FC236}">
              <a16:creationId xmlns:a16="http://schemas.microsoft.com/office/drawing/2014/main" id="{8066C3F6-7835-4625-A5D7-05E91A614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3332702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25</xdr:row>
      <xdr:rowOff>347663</xdr:rowOff>
    </xdr:from>
    <xdr:to>
      <xdr:col>0</xdr:col>
      <xdr:colOff>1028701</xdr:colOff>
      <xdr:row>25</xdr:row>
      <xdr:rowOff>709613</xdr:rowOff>
    </xdr:to>
    <xdr:pic>
      <xdr:nvPicPr>
        <xdr:cNvPr id="450" name="그림 449">
          <a:extLst>
            <a:ext uri="{FF2B5EF4-FFF2-40B4-BE49-F238E27FC236}">
              <a16:creationId xmlns:a16="http://schemas.microsoft.com/office/drawing/2014/main" id="{F4F22CD9-027B-42D6-A0FD-F1C09BCB65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32443103"/>
          <a:ext cx="871538" cy="361950"/>
        </a:xfrm>
        <a:prstGeom prst="rect">
          <a:avLst/>
        </a:prstGeom>
      </xdr:spPr>
    </xdr:pic>
    <xdr:clientData/>
  </xdr:twoCellAnchor>
  <xdr:twoCellAnchor>
    <xdr:from>
      <xdr:col>7</xdr:col>
      <xdr:colOff>182190</xdr:colOff>
      <xdr:row>30</xdr:row>
      <xdr:rowOff>101139</xdr:rowOff>
    </xdr:from>
    <xdr:to>
      <xdr:col>7</xdr:col>
      <xdr:colOff>916480</xdr:colOff>
      <xdr:row>30</xdr:row>
      <xdr:rowOff>835429</xdr:rowOff>
    </xdr:to>
    <xdr:pic>
      <xdr:nvPicPr>
        <xdr:cNvPr id="451" name="그림 450">
          <a:extLst>
            <a:ext uri="{FF2B5EF4-FFF2-40B4-BE49-F238E27FC236}">
              <a16:creationId xmlns:a16="http://schemas.microsoft.com/office/drawing/2014/main" id="{4B1C45E7-18DF-4226-BA37-00A02EA97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91210" y="269971059"/>
          <a:ext cx="734290" cy="734290"/>
        </a:xfrm>
        <a:prstGeom prst="rect">
          <a:avLst/>
        </a:prstGeom>
      </xdr:spPr>
    </xdr:pic>
    <xdr:clientData/>
  </xdr:twoCellAnchor>
  <xdr:twoCellAnchor>
    <xdr:from>
      <xdr:col>7</xdr:col>
      <xdr:colOff>171104</xdr:colOff>
      <xdr:row>31</xdr:row>
      <xdr:rowOff>68198</xdr:rowOff>
    </xdr:from>
    <xdr:to>
      <xdr:col>7</xdr:col>
      <xdr:colOff>933105</xdr:colOff>
      <xdr:row>31</xdr:row>
      <xdr:rowOff>840590</xdr:rowOff>
    </xdr:to>
    <xdr:pic>
      <xdr:nvPicPr>
        <xdr:cNvPr id="452" name="그림 451">
          <a:extLst>
            <a:ext uri="{FF2B5EF4-FFF2-40B4-BE49-F238E27FC236}">
              <a16:creationId xmlns:a16="http://schemas.microsoft.com/office/drawing/2014/main" id="{7A4F6C53-3724-4B01-AAAB-F5E95DED2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380124" y="270822038"/>
          <a:ext cx="762001" cy="772392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30</xdr:row>
      <xdr:rowOff>347663</xdr:rowOff>
    </xdr:from>
    <xdr:to>
      <xdr:col>0</xdr:col>
      <xdr:colOff>1028701</xdr:colOff>
      <xdr:row>30</xdr:row>
      <xdr:rowOff>709613</xdr:rowOff>
    </xdr:to>
    <xdr:pic>
      <xdr:nvPicPr>
        <xdr:cNvPr id="453" name="그림 452">
          <a:extLst>
            <a:ext uri="{FF2B5EF4-FFF2-40B4-BE49-F238E27FC236}">
              <a16:creationId xmlns:a16="http://schemas.microsoft.com/office/drawing/2014/main" id="{25B8642F-049E-43B1-8DC7-E2BDBC557A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7021758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31</xdr:row>
      <xdr:rowOff>347663</xdr:rowOff>
    </xdr:from>
    <xdr:to>
      <xdr:col>0</xdr:col>
      <xdr:colOff>1028701</xdr:colOff>
      <xdr:row>31</xdr:row>
      <xdr:rowOff>709613</xdr:rowOff>
    </xdr:to>
    <xdr:pic>
      <xdr:nvPicPr>
        <xdr:cNvPr id="454" name="그림 453">
          <a:extLst>
            <a:ext uri="{FF2B5EF4-FFF2-40B4-BE49-F238E27FC236}">
              <a16:creationId xmlns:a16="http://schemas.microsoft.com/office/drawing/2014/main" id="{0FF043E1-4252-4F27-901C-9F97B02100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27110150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34</xdr:row>
      <xdr:rowOff>347663</xdr:rowOff>
    </xdr:from>
    <xdr:to>
      <xdr:col>0</xdr:col>
      <xdr:colOff>1028701</xdr:colOff>
      <xdr:row>34</xdr:row>
      <xdr:rowOff>709613</xdr:rowOff>
    </xdr:to>
    <xdr:pic>
      <xdr:nvPicPr>
        <xdr:cNvPr id="455" name="그림 454">
          <a:extLst>
            <a:ext uri="{FF2B5EF4-FFF2-40B4-BE49-F238E27FC236}">
              <a16:creationId xmlns:a16="http://schemas.microsoft.com/office/drawing/2014/main" id="{DFF328D6-DDF8-4A53-A0A7-686CC278AE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38738608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34</xdr:row>
      <xdr:rowOff>347663</xdr:rowOff>
    </xdr:from>
    <xdr:to>
      <xdr:col>0</xdr:col>
      <xdr:colOff>1028701</xdr:colOff>
      <xdr:row>34</xdr:row>
      <xdr:rowOff>709613</xdr:rowOff>
    </xdr:to>
    <xdr:pic>
      <xdr:nvPicPr>
        <xdr:cNvPr id="456" name="그림 455">
          <a:extLst>
            <a:ext uri="{FF2B5EF4-FFF2-40B4-BE49-F238E27FC236}">
              <a16:creationId xmlns:a16="http://schemas.microsoft.com/office/drawing/2014/main" id="{3A5B40A0-D60B-4A4F-9875-50EAE3E3D7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38738608"/>
          <a:ext cx="871538" cy="36195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5</xdr:row>
      <xdr:rowOff>80683</xdr:rowOff>
    </xdr:from>
    <xdr:to>
      <xdr:col>7</xdr:col>
      <xdr:colOff>732613</xdr:colOff>
      <xdr:row>5</xdr:row>
      <xdr:rowOff>800683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37CDAC8-406D-46DF-ACAB-C7D99098F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654244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6</xdr:row>
      <xdr:rowOff>80683</xdr:rowOff>
    </xdr:from>
    <xdr:to>
      <xdr:col>7</xdr:col>
      <xdr:colOff>732613</xdr:colOff>
      <xdr:row>6</xdr:row>
      <xdr:rowOff>800683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02089A-0564-4ED4-809E-B4004F7D2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742636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7</xdr:row>
      <xdr:rowOff>80683</xdr:rowOff>
    </xdr:from>
    <xdr:to>
      <xdr:col>7</xdr:col>
      <xdr:colOff>732613</xdr:colOff>
      <xdr:row>7</xdr:row>
      <xdr:rowOff>800683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F144BFB-2216-4473-BD13-27FB64D7E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831028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8</xdr:row>
      <xdr:rowOff>80683</xdr:rowOff>
    </xdr:from>
    <xdr:to>
      <xdr:col>7</xdr:col>
      <xdr:colOff>732613</xdr:colOff>
      <xdr:row>8</xdr:row>
      <xdr:rowOff>800683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D507E99-4CB8-4305-8CE5-0A9D1732C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919420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9</xdr:row>
      <xdr:rowOff>80683</xdr:rowOff>
    </xdr:from>
    <xdr:to>
      <xdr:col>7</xdr:col>
      <xdr:colOff>732613</xdr:colOff>
      <xdr:row>9</xdr:row>
      <xdr:rowOff>800683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B19BD70-8F19-4788-A287-53769D8AB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007812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10</xdr:row>
      <xdr:rowOff>80683</xdr:rowOff>
    </xdr:from>
    <xdr:to>
      <xdr:col>7</xdr:col>
      <xdr:colOff>732613</xdr:colOff>
      <xdr:row>10</xdr:row>
      <xdr:rowOff>800683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E84E0EA-899D-42D9-B8AF-E68AEF4C9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096204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11</xdr:row>
      <xdr:rowOff>80683</xdr:rowOff>
    </xdr:from>
    <xdr:to>
      <xdr:col>7</xdr:col>
      <xdr:colOff>732613</xdr:colOff>
      <xdr:row>11</xdr:row>
      <xdr:rowOff>800683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CE43019-1AF3-4C03-A494-2873A9067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184596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12</xdr:row>
      <xdr:rowOff>80683</xdr:rowOff>
    </xdr:from>
    <xdr:to>
      <xdr:col>7</xdr:col>
      <xdr:colOff>732613</xdr:colOff>
      <xdr:row>12</xdr:row>
      <xdr:rowOff>800683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C35CD69-E8F8-4CC1-A627-AEE6C2098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272988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13</xdr:row>
      <xdr:rowOff>80683</xdr:rowOff>
    </xdr:from>
    <xdr:to>
      <xdr:col>7</xdr:col>
      <xdr:colOff>732613</xdr:colOff>
      <xdr:row>13</xdr:row>
      <xdr:rowOff>800683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1315708-539B-4F45-BAC3-AB07E53B5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361380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14</xdr:row>
      <xdr:rowOff>80683</xdr:rowOff>
    </xdr:from>
    <xdr:to>
      <xdr:col>7</xdr:col>
      <xdr:colOff>732613</xdr:colOff>
      <xdr:row>14</xdr:row>
      <xdr:rowOff>800683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E829F36-8FE9-4424-85F1-AE9157FA7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449772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15</xdr:row>
      <xdr:rowOff>80683</xdr:rowOff>
    </xdr:from>
    <xdr:to>
      <xdr:col>7</xdr:col>
      <xdr:colOff>732613</xdr:colOff>
      <xdr:row>15</xdr:row>
      <xdr:rowOff>800683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7C31F1C4-BAD6-4F9B-8BA4-B31D885DE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538164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16</xdr:row>
      <xdr:rowOff>80683</xdr:rowOff>
    </xdr:from>
    <xdr:to>
      <xdr:col>7</xdr:col>
      <xdr:colOff>732613</xdr:colOff>
      <xdr:row>16</xdr:row>
      <xdr:rowOff>800683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533C9D4-B410-4FAF-90F0-5EEFC21C6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626556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17</xdr:row>
      <xdr:rowOff>80683</xdr:rowOff>
    </xdr:from>
    <xdr:to>
      <xdr:col>7</xdr:col>
      <xdr:colOff>732613</xdr:colOff>
      <xdr:row>17</xdr:row>
      <xdr:rowOff>800683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395A1A59-1AD8-46CC-93D1-6E69BCE60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714948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18</xdr:row>
      <xdr:rowOff>80683</xdr:rowOff>
    </xdr:from>
    <xdr:to>
      <xdr:col>7</xdr:col>
      <xdr:colOff>732613</xdr:colOff>
      <xdr:row>18</xdr:row>
      <xdr:rowOff>800683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FA21279-3293-4FD2-BCCD-AB7AA17EF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803340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19</xdr:row>
      <xdr:rowOff>80683</xdr:rowOff>
    </xdr:from>
    <xdr:to>
      <xdr:col>7</xdr:col>
      <xdr:colOff>732613</xdr:colOff>
      <xdr:row>19</xdr:row>
      <xdr:rowOff>800683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FEF695AF-C1A3-4D47-903D-BDCCC005B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891732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20</xdr:row>
      <xdr:rowOff>80683</xdr:rowOff>
    </xdr:from>
    <xdr:to>
      <xdr:col>7</xdr:col>
      <xdr:colOff>732613</xdr:colOff>
      <xdr:row>20</xdr:row>
      <xdr:rowOff>800683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1875948-1300-4050-B720-6253542C3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1980124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21</xdr:row>
      <xdr:rowOff>80683</xdr:rowOff>
    </xdr:from>
    <xdr:to>
      <xdr:col>7</xdr:col>
      <xdr:colOff>732613</xdr:colOff>
      <xdr:row>21</xdr:row>
      <xdr:rowOff>800683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922F9414-2748-4BA3-861D-BD8428426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2068516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22</xdr:row>
      <xdr:rowOff>80683</xdr:rowOff>
    </xdr:from>
    <xdr:to>
      <xdr:col>7</xdr:col>
      <xdr:colOff>732613</xdr:colOff>
      <xdr:row>22</xdr:row>
      <xdr:rowOff>800683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6C57FE2B-F77F-4610-BF9C-FE534FA6A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2156908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24</xdr:row>
      <xdr:rowOff>80683</xdr:rowOff>
    </xdr:from>
    <xdr:to>
      <xdr:col>7</xdr:col>
      <xdr:colOff>732613</xdr:colOff>
      <xdr:row>24</xdr:row>
      <xdr:rowOff>800683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AF906A2C-4E42-47F2-95C2-33E8A27EE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23336923"/>
          <a:ext cx="356095" cy="720000"/>
        </a:xfrm>
        <a:prstGeom prst="rect">
          <a:avLst/>
        </a:prstGeom>
      </xdr:spPr>
    </xdr:pic>
    <xdr:clientData/>
  </xdr:twoCellAnchor>
  <xdr:twoCellAnchor>
    <xdr:from>
      <xdr:col>7</xdr:col>
      <xdr:colOff>376518</xdr:colOff>
      <xdr:row>23</xdr:row>
      <xdr:rowOff>80683</xdr:rowOff>
    </xdr:from>
    <xdr:to>
      <xdr:col>7</xdr:col>
      <xdr:colOff>732613</xdr:colOff>
      <xdr:row>23</xdr:row>
      <xdr:rowOff>800683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DF57A6F5-75F2-45B9-AE54-5CD0DAEC3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5538" y="22453003"/>
          <a:ext cx="356095" cy="72000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4</xdr:row>
      <xdr:rowOff>347663</xdr:rowOff>
    </xdr:from>
    <xdr:to>
      <xdr:col>0</xdr:col>
      <xdr:colOff>1028701</xdr:colOff>
      <xdr:row>4</xdr:row>
      <xdr:rowOff>709613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ED22AE0A-8D4D-4328-9729-69AA4EB224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100504943"/>
          <a:ext cx="871538" cy="361950"/>
        </a:xfrm>
        <a:prstGeom prst="rect">
          <a:avLst/>
        </a:prstGeom>
      </xdr:spPr>
    </xdr:pic>
    <xdr:clientData/>
  </xdr:twoCellAnchor>
  <xdr:twoCellAnchor>
    <xdr:from>
      <xdr:col>7</xdr:col>
      <xdr:colOff>170329</xdr:colOff>
      <xdr:row>4</xdr:row>
      <xdr:rowOff>53788</xdr:rowOff>
    </xdr:from>
    <xdr:to>
      <xdr:col>7</xdr:col>
      <xdr:colOff>942250</xdr:colOff>
      <xdr:row>4</xdr:row>
      <xdr:rowOff>833718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2C62EA5-9680-46F8-B220-3D4D74EC1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9349" y="100211068"/>
          <a:ext cx="771921" cy="77993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5</xdr:row>
      <xdr:rowOff>347663</xdr:rowOff>
    </xdr:from>
    <xdr:to>
      <xdr:col>0</xdr:col>
      <xdr:colOff>1028701</xdr:colOff>
      <xdr:row>5</xdr:row>
      <xdr:rowOff>709613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32CCBB52-CB01-4127-B396-DF0D7CA8CD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6</xdr:row>
      <xdr:rowOff>347663</xdr:rowOff>
    </xdr:from>
    <xdr:to>
      <xdr:col>0</xdr:col>
      <xdr:colOff>1028701</xdr:colOff>
      <xdr:row>6</xdr:row>
      <xdr:rowOff>709613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75A634B-09B1-4D3F-B644-4602EB2D0B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7</xdr:row>
      <xdr:rowOff>347663</xdr:rowOff>
    </xdr:from>
    <xdr:to>
      <xdr:col>0</xdr:col>
      <xdr:colOff>1028701</xdr:colOff>
      <xdr:row>7</xdr:row>
      <xdr:rowOff>709613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CB072A44-5A39-4774-9E33-0A3BA6734A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8</xdr:row>
      <xdr:rowOff>347663</xdr:rowOff>
    </xdr:from>
    <xdr:to>
      <xdr:col>0</xdr:col>
      <xdr:colOff>1028701</xdr:colOff>
      <xdr:row>8</xdr:row>
      <xdr:rowOff>709613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97A56CA4-9B44-4E67-8763-674C0DC573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9</xdr:row>
      <xdr:rowOff>347663</xdr:rowOff>
    </xdr:from>
    <xdr:to>
      <xdr:col>0</xdr:col>
      <xdr:colOff>1028701</xdr:colOff>
      <xdr:row>9</xdr:row>
      <xdr:rowOff>709613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33DCC809-075B-41F1-A9A8-037E5E565C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10</xdr:row>
      <xdr:rowOff>347663</xdr:rowOff>
    </xdr:from>
    <xdr:to>
      <xdr:col>0</xdr:col>
      <xdr:colOff>1028701</xdr:colOff>
      <xdr:row>10</xdr:row>
      <xdr:rowOff>709613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5A74FFD9-4A6C-455C-AD3C-D0D809C03B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11</xdr:row>
      <xdr:rowOff>347663</xdr:rowOff>
    </xdr:from>
    <xdr:to>
      <xdr:col>0</xdr:col>
      <xdr:colOff>1028701</xdr:colOff>
      <xdr:row>11</xdr:row>
      <xdr:rowOff>709613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DA013CA9-8492-49CD-86E8-B683DDB273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12</xdr:row>
      <xdr:rowOff>347663</xdr:rowOff>
    </xdr:from>
    <xdr:to>
      <xdr:col>0</xdr:col>
      <xdr:colOff>1028701</xdr:colOff>
      <xdr:row>12</xdr:row>
      <xdr:rowOff>709613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BC761451-0412-4BAE-ADD9-2993AA53AE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13</xdr:row>
      <xdr:rowOff>347663</xdr:rowOff>
    </xdr:from>
    <xdr:to>
      <xdr:col>0</xdr:col>
      <xdr:colOff>1028701</xdr:colOff>
      <xdr:row>13</xdr:row>
      <xdr:rowOff>709613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BD3DC88B-0539-4360-B7A2-BA07CFEB16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14</xdr:row>
      <xdr:rowOff>347663</xdr:rowOff>
    </xdr:from>
    <xdr:to>
      <xdr:col>0</xdr:col>
      <xdr:colOff>1028701</xdr:colOff>
      <xdr:row>14</xdr:row>
      <xdr:rowOff>709613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EAF3F4B8-50EE-4BC8-A30D-60E3453EBB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15</xdr:row>
      <xdr:rowOff>347663</xdr:rowOff>
    </xdr:from>
    <xdr:to>
      <xdr:col>0</xdr:col>
      <xdr:colOff>1028701</xdr:colOff>
      <xdr:row>15</xdr:row>
      <xdr:rowOff>709613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BDE9DC7D-CEF3-4515-97D7-3C624666B4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16</xdr:row>
      <xdr:rowOff>347663</xdr:rowOff>
    </xdr:from>
    <xdr:to>
      <xdr:col>0</xdr:col>
      <xdr:colOff>1028701</xdr:colOff>
      <xdr:row>16</xdr:row>
      <xdr:rowOff>709613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071451-BEA2-45CA-BBD6-0B0BAA944B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17</xdr:row>
      <xdr:rowOff>347663</xdr:rowOff>
    </xdr:from>
    <xdr:to>
      <xdr:col>0</xdr:col>
      <xdr:colOff>1028701</xdr:colOff>
      <xdr:row>17</xdr:row>
      <xdr:rowOff>709613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B7F95F4B-8866-4F4F-9037-9A203BCBD8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18</xdr:row>
      <xdr:rowOff>347663</xdr:rowOff>
    </xdr:from>
    <xdr:to>
      <xdr:col>0</xdr:col>
      <xdr:colOff>1028701</xdr:colOff>
      <xdr:row>18</xdr:row>
      <xdr:rowOff>709613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623EA364-6F79-43C2-BEA2-8A1F854821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19</xdr:row>
      <xdr:rowOff>347663</xdr:rowOff>
    </xdr:from>
    <xdr:to>
      <xdr:col>0</xdr:col>
      <xdr:colOff>1028701</xdr:colOff>
      <xdr:row>19</xdr:row>
      <xdr:rowOff>709613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EC818341-8766-401B-8C35-D1E016118D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20</xdr:row>
      <xdr:rowOff>347663</xdr:rowOff>
    </xdr:from>
    <xdr:to>
      <xdr:col>0</xdr:col>
      <xdr:colOff>1028701</xdr:colOff>
      <xdr:row>20</xdr:row>
      <xdr:rowOff>709613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2926B40B-96F0-463A-921D-9A05387236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21</xdr:row>
      <xdr:rowOff>347663</xdr:rowOff>
    </xdr:from>
    <xdr:to>
      <xdr:col>0</xdr:col>
      <xdr:colOff>1028701</xdr:colOff>
      <xdr:row>21</xdr:row>
      <xdr:rowOff>709613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AFF4C667-5432-4E46-A25E-5F77DDF784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22</xdr:row>
      <xdr:rowOff>347663</xdr:rowOff>
    </xdr:from>
    <xdr:to>
      <xdr:col>0</xdr:col>
      <xdr:colOff>1028701</xdr:colOff>
      <xdr:row>22</xdr:row>
      <xdr:rowOff>709613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7B1C2752-62CA-4274-AEBD-B0DC6F801A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23</xdr:row>
      <xdr:rowOff>347663</xdr:rowOff>
    </xdr:from>
    <xdr:to>
      <xdr:col>0</xdr:col>
      <xdr:colOff>1028701</xdr:colOff>
      <xdr:row>23</xdr:row>
      <xdr:rowOff>709613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94B2D82A-430E-4623-8A23-E730705B46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  <xdr:twoCellAnchor>
    <xdr:from>
      <xdr:col>0</xdr:col>
      <xdr:colOff>157163</xdr:colOff>
      <xdr:row>24</xdr:row>
      <xdr:rowOff>347663</xdr:rowOff>
    </xdr:from>
    <xdr:to>
      <xdr:col>0</xdr:col>
      <xdr:colOff>1028701</xdr:colOff>
      <xdr:row>24</xdr:row>
      <xdr:rowOff>709613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B87708EE-16DA-4262-A19D-58F2655489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163" y="4176713"/>
          <a:ext cx="871538" cy="361950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blipFill dpi="0" rotWithShape="1"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a:blip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675"/>
  <sheetViews>
    <sheetView showGridLines="0" tabSelected="1" zoomScale="55" zoomScaleNormal="55" workbookViewId="0">
      <selection activeCell="O5" sqref="O5"/>
    </sheetView>
  </sheetViews>
  <sheetFormatPr defaultColWidth="9" defaultRowHeight="21"/>
  <cols>
    <col min="1" max="1" width="19.25" style="25" customWidth="1"/>
    <col min="2" max="2" width="10.25" style="26" customWidth="1"/>
    <col min="3" max="4" width="25.75" style="105" customWidth="1"/>
    <col min="5" max="5" width="14.875" style="2" customWidth="1"/>
    <col min="6" max="6" width="14.25" style="2" customWidth="1"/>
    <col min="7" max="7" width="75.125" style="62" hidden="1" customWidth="1"/>
    <col min="8" max="8" width="77" style="62" customWidth="1"/>
    <col min="9" max="9" width="75.75" style="62" customWidth="1"/>
    <col min="10" max="10" width="21.625" style="62" customWidth="1"/>
    <col min="11" max="11" width="16.125" style="63" customWidth="1"/>
    <col min="12" max="12" width="19.375" style="78" customWidth="1"/>
    <col min="13" max="13" width="19.375" style="83" customWidth="1"/>
    <col min="14" max="14" width="17.875" style="53" customWidth="1"/>
    <col min="15" max="15" width="22.5" style="53" customWidth="1"/>
    <col min="16" max="17" width="21.75" style="64" customWidth="1"/>
    <col min="18" max="18" width="46.375" style="53" customWidth="1"/>
    <col min="19" max="19" width="23" style="31" customWidth="1"/>
    <col min="20" max="22" width="7.75" style="30" hidden="1" customWidth="1"/>
    <col min="23" max="23" width="10.875" style="43" hidden="1" customWidth="1"/>
    <col min="24" max="24" width="14.375" style="44" customWidth="1"/>
    <col min="25" max="25" width="14.75" style="44" hidden="1" customWidth="1"/>
    <col min="26" max="26" width="22.875" style="31" hidden="1" customWidth="1"/>
    <col min="27" max="29" width="9.125" style="31" hidden="1" customWidth="1"/>
    <col min="30" max="30" width="19.75" style="30" hidden="1" customWidth="1"/>
    <col min="31" max="31" width="28" style="126" customWidth="1"/>
    <col min="32" max="16384" width="9" style="2"/>
  </cols>
  <sheetData>
    <row r="1" spans="1:31" ht="97.5" customHeight="1" thickTop="1">
      <c r="A1" s="1"/>
      <c r="B1" s="1"/>
      <c r="C1" s="1"/>
      <c r="D1" s="1"/>
      <c r="E1" s="29"/>
      <c r="F1" s="29"/>
      <c r="G1" s="45"/>
      <c r="H1" s="29"/>
      <c r="I1" s="129"/>
      <c r="J1" s="77"/>
      <c r="K1" s="82"/>
      <c r="L1" s="46"/>
      <c r="M1" s="29"/>
      <c r="N1" s="29"/>
      <c r="O1" s="29"/>
      <c r="P1" s="47"/>
      <c r="Q1" s="74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124"/>
    </row>
    <row r="2" spans="1:31" ht="60" customHeight="1">
      <c r="A2" s="2"/>
      <c r="B2" s="2"/>
      <c r="G2" s="30"/>
      <c r="H2" s="30"/>
      <c r="J2" s="30"/>
      <c r="K2" s="30"/>
      <c r="N2" s="48"/>
      <c r="O2" s="30"/>
      <c r="P2" s="49" t="str">
        <f>SUM(P86:P342)&amp;" box"</f>
        <v>0 box</v>
      </c>
      <c r="Q2" s="49" t="str">
        <f>SUM(Q86:Q342)&amp;" pcs"</f>
        <v>0 pcs</v>
      </c>
      <c r="R2" s="50">
        <f>SUM(R86:R342)</f>
        <v>0</v>
      </c>
      <c r="T2" s="31"/>
      <c r="U2" s="31"/>
      <c r="V2" s="31"/>
      <c r="W2" s="32"/>
      <c r="X2" s="30"/>
      <c r="Y2" s="30"/>
      <c r="AE2" s="125"/>
    </row>
    <row r="3" spans="1:31" ht="56.45" customHeight="1" thickBot="1">
      <c r="A3" s="164"/>
      <c r="B3" s="108"/>
      <c r="C3" s="103"/>
      <c r="D3" s="110"/>
      <c r="E3" s="4"/>
      <c r="F3" s="3"/>
      <c r="G3" s="51"/>
      <c r="H3" s="51"/>
      <c r="I3" s="51"/>
      <c r="J3" s="51"/>
      <c r="K3" s="52"/>
      <c r="L3" s="79"/>
      <c r="M3" s="84"/>
      <c r="P3" s="54"/>
      <c r="Q3" s="54"/>
      <c r="R3" s="55"/>
      <c r="T3" s="31"/>
      <c r="U3" s="31"/>
      <c r="V3" s="31"/>
      <c r="W3" s="32"/>
      <c r="X3" s="33"/>
      <c r="Y3" s="34"/>
      <c r="AD3" s="95"/>
    </row>
    <row r="4" spans="1:31" s="6" customFormat="1" ht="86.45" customHeight="1" thickBot="1">
      <c r="A4" s="5"/>
      <c r="B4" s="121" t="s">
        <v>1000</v>
      </c>
      <c r="C4" s="106" t="s">
        <v>970</v>
      </c>
      <c r="D4" s="109" t="s">
        <v>1246</v>
      </c>
      <c r="E4" s="27" t="s">
        <v>794</v>
      </c>
      <c r="F4" s="27" t="s">
        <v>795</v>
      </c>
      <c r="G4" s="56" t="s">
        <v>802</v>
      </c>
      <c r="H4" s="56" t="s">
        <v>935</v>
      </c>
      <c r="I4" s="130" t="s">
        <v>803</v>
      </c>
      <c r="J4" s="56" t="s">
        <v>804</v>
      </c>
      <c r="K4" s="56" t="s">
        <v>805</v>
      </c>
      <c r="L4" s="75" t="s">
        <v>836</v>
      </c>
      <c r="M4" s="56" t="s">
        <v>913</v>
      </c>
      <c r="N4" s="57" t="s">
        <v>806</v>
      </c>
      <c r="O4" s="147" t="s">
        <v>1466</v>
      </c>
      <c r="P4" s="66" t="s">
        <v>937</v>
      </c>
      <c r="Q4" s="67" t="s">
        <v>938</v>
      </c>
      <c r="R4" s="68" t="s">
        <v>334</v>
      </c>
      <c r="S4" s="159" t="s">
        <v>800</v>
      </c>
      <c r="T4" s="163" t="s">
        <v>796</v>
      </c>
      <c r="U4" s="163"/>
      <c r="V4" s="163"/>
      <c r="W4" s="36" t="s">
        <v>797</v>
      </c>
      <c r="X4" s="28" t="s">
        <v>798</v>
      </c>
      <c r="Y4" s="28" t="s">
        <v>799</v>
      </c>
      <c r="Z4" s="159" t="s">
        <v>912</v>
      </c>
      <c r="AA4" s="159" t="s">
        <v>909</v>
      </c>
      <c r="AB4" s="159" t="s">
        <v>910</v>
      </c>
      <c r="AC4" s="159" t="s">
        <v>911</v>
      </c>
      <c r="AD4" s="159" t="s">
        <v>801</v>
      </c>
      <c r="AE4" s="56" t="s">
        <v>1456</v>
      </c>
    </row>
    <row r="5" spans="1:31" ht="70.150000000000006" customHeight="1">
      <c r="A5" s="134" t="s">
        <v>1218</v>
      </c>
      <c r="B5" s="8">
        <v>1</v>
      </c>
      <c r="C5" s="107">
        <v>8800359590090</v>
      </c>
      <c r="D5" s="107"/>
      <c r="E5" s="9" t="s">
        <v>224</v>
      </c>
      <c r="F5" s="10"/>
      <c r="G5" s="11" t="s">
        <v>1092</v>
      </c>
      <c r="H5" s="11" t="s">
        <v>1093</v>
      </c>
      <c r="I5" s="11" t="s">
        <v>1174</v>
      </c>
      <c r="J5" s="13" t="s">
        <v>1208</v>
      </c>
      <c r="K5" s="14"/>
      <c r="L5" s="76"/>
      <c r="M5" s="61"/>
      <c r="N5" s="58">
        <v>16000</v>
      </c>
      <c r="O5" s="15">
        <v>4000</v>
      </c>
      <c r="P5" s="70"/>
      <c r="Q5" s="69"/>
      <c r="R5" s="71"/>
      <c r="S5" s="37"/>
      <c r="T5" s="37"/>
      <c r="U5" s="37"/>
      <c r="V5" s="37"/>
      <c r="W5" s="102">
        <f t="shared" ref="W5:W41" si="0">T5*U5*V5*0.000001</f>
        <v>0</v>
      </c>
      <c r="X5" s="38"/>
      <c r="Y5" s="39"/>
      <c r="Z5" s="37" t="str">
        <f t="shared" ref="Z5:Z41" si="1">AA5&amp;"*"&amp;AB5&amp;"*"&amp;AC5</f>
        <v>**</v>
      </c>
      <c r="AA5" s="100"/>
      <c r="AB5" s="100"/>
      <c r="AC5" s="100"/>
      <c r="AD5" s="96"/>
    </row>
    <row r="6" spans="1:31" ht="70.150000000000006" customHeight="1">
      <c r="A6" s="134" t="s">
        <v>1218</v>
      </c>
      <c r="B6" s="8">
        <v>2</v>
      </c>
      <c r="C6" s="107">
        <v>8800359590113</v>
      </c>
      <c r="D6" s="107"/>
      <c r="E6" s="9" t="s">
        <v>224</v>
      </c>
      <c r="F6" s="10"/>
      <c r="G6" s="11" t="s">
        <v>1094</v>
      </c>
      <c r="H6" s="11" t="s">
        <v>1095</v>
      </c>
      <c r="I6" s="11" t="s">
        <v>1175</v>
      </c>
      <c r="J6" s="13" t="s">
        <v>1208</v>
      </c>
      <c r="K6" s="14"/>
      <c r="L6" s="76"/>
      <c r="M6" s="61"/>
      <c r="N6" s="58">
        <v>16000</v>
      </c>
      <c r="O6" s="15">
        <v>4000</v>
      </c>
      <c r="P6" s="70"/>
      <c r="Q6" s="69"/>
      <c r="R6" s="71"/>
      <c r="S6" s="37"/>
      <c r="T6" s="37"/>
      <c r="U6" s="37"/>
      <c r="V6" s="37"/>
      <c r="W6" s="102">
        <f t="shared" si="0"/>
        <v>0</v>
      </c>
      <c r="X6" s="38"/>
      <c r="Y6" s="39"/>
      <c r="Z6" s="37" t="str">
        <f t="shared" si="1"/>
        <v>**</v>
      </c>
      <c r="AA6" s="100"/>
      <c r="AB6" s="100"/>
      <c r="AC6" s="100"/>
      <c r="AD6" s="96"/>
    </row>
    <row r="7" spans="1:31" s="123" customFormat="1" ht="70.150000000000006" customHeight="1">
      <c r="A7" s="134" t="s">
        <v>1218</v>
      </c>
      <c r="B7" s="8">
        <v>3</v>
      </c>
      <c r="C7" s="107">
        <v>8800359590106</v>
      </c>
      <c r="D7" s="107"/>
      <c r="E7" s="9" t="s">
        <v>224</v>
      </c>
      <c r="F7" s="10"/>
      <c r="G7" s="11" t="s">
        <v>1096</v>
      </c>
      <c r="H7" s="11" t="s">
        <v>1097</v>
      </c>
      <c r="I7" s="11" t="s">
        <v>1176</v>
      </c>
      <c r="J7" s="13" t="s">
        <v>1208</v>
      </c>
      <c r="K7" s="14"/>
      <c r="L7" s="76"/>
      <c r="M7" s="61"/>
      <c r="N7" s="58">
        <v>16000</v>
      </c>
      <c r="O7" s="15">
        <v>4000</v>
      </c>
      <c r="P7" s="70"/>
      <c r="Q7" s="69"/>
      <c r="R7" s="71"/>
      <c r="S7" s="37"/>
      <c r="T7" s="37"/>
      <c r="U7" s="37"/>
      <c r="V7" s="37"/>
      <c r="W7" s="102">
        <f t="shared" si="0"/>
        <v>0</v>
      </c>
      <c r="X7" s="38"/>
      <c r="Y7" s="39"/>
      <c r="Z7" s="37" t="str">
        <f t="shared" si="1"/>
        <v>**</v>
      </c>
      <c r="AA7" s="100"/>
      <c r="AB7" s="100"/>
      <c r="AC7" s="100"/>
      <c r="AD7" s="96"/>
      <c r="AE7" s="126"/>
    </row>
    <row r="8" spans="1:31" s="123" customFormat="1" ht="70.150000000000006" customHeight="1">
      <c r="A8" s="133">
        <v>2026.06</v>
      </c>
      <c r="B8" s="8">
        <v>4</v>
      </c>
      <c r="C8" s="107">
        <v>8800359590168</v>
      </c>
      <c r="D8" s="107"/>
      <c r="E8" s="9" t="s">
        <v>224</v>
      </c>
      <c r="F8" s="10"/>
      <c r="G8" s="11" t="s">
        <v>1098</v>
      </c>
      <c r="H8" s="11" t="s">
        <v>1177</v>
      </c>
      <c r="I8" s="11" t="s">
        <v>1178</v>
      </c>
      <c r="J8" s="13" t="s">
        <v>1168</v>
      </c>
      <c r="K8" s="17" t="s">
        <v>1458</v>
      </c>
      <c r="L8" s="76">
        <v>32</v>
      </c>
      <c r="M8" s="61">
        <v>240</v>
      </c>
      <c r="N8" s="58">
        <v>13000</v>
      </c>
      <c r="O8" s="15">
        <v>3250</v>
      </c>
      <c r="P8" s="70"/>
      <c r="Q8" s="69"/>
      <c r="R8" s="71"/>
      <c r="S8" s="37" t="str">
        <f t="shared" ref="S5:S41" si="2">T8&amp;"*"&amp;U8&amp;"*"&amp;V8</f>
        <v>38*48*19</v>
      </c>
      <c r="T8" s="37">
        <v>38</v>
      </c>
      <c r="U8" s="37">
        <v>48</v>
      </c>
      <c r="V8" s="37">
        <v>19</v>
      </c>
      <c r="W8" s="102">
        <f t="shared" si="0"/>
        <v>3.4655999999999999E-2</v>
      </c>
      <c r="X8" s="38">
        <v>16</v>
      </c>
      <c r="Y8" s="39">
        <v>13.92</v>
      </c>
      <c r="Z8" s="37" t="str">
        <f t="shared" si="1"/>
        <v>4*3.5*7.5</v>
      </c>
      <c r="AA8" s="100">
        <v>4</v>
      </c>
      <c r="AB8" s="100">
        <v>3.5</v>
      </c>
      <c r="AC8" s="100">
        <v>7.5</v>
      </c>
      <c r="AD8" s="96" t="s">
        <v>1464</v>
      </c>
      <c r="AE8" s="126"/>
    </row>
    <row r="9" spans="1:31" s="123" customFormat="1" ht="70.150000000000006" customHeight="1">
      <c r="A9" s="133">
        <v>2026.06</v>
      </c>
      <c r="B9" s="8">
        <v>5</v>
      </c>
      <c r="C9" s="107">
        <v>8800359590175</v>
      </c>
      <c r="D9" s="107"/>
      <c r="E9" s="9" t="s">
        <v>224</v>
      </c>
      <c r="F9" s="10"/>
      <c r="G9" s="11" t="s">
        <v>1099</v>
      </c>
      <c r="H9" s="11" t="s">
        <v>1100</v>
      </c>
      <c r="I9" s="11" t="s">
        <v>1182</v>
      </c>
      <c r="J9" s="13" t="s">
        <v>1168</v>
      </c>
      <c r="K9" s="17" t="s">
        <v>1458</v>
      </c>
      <c r="L9" s="76">
        <v>32</v>
      </c>
      <c r="M9" s="61">
        <v>240</v>
      </c>
      <c r="N9" s="58">
        <v>13000</v>
      </c>
      <c r="O9" s="15">
        <v>3250</v>
      </c>
      <c r="P9" s="70"/>
      <c r="Q9" s="69"/>
      <c r="R9" s="71"/>
      <c r="S9" s="37" t="str">
        <f t="shared" si="2"/>
        <v>38*48*19</v>
      </c>
      <c r="T9" s="37">
        <v>38</v>
      </c>
      <c r="U9" s="37">
        <v>48</v>
      </c>
      <c r="V9" s="37">
        <v>19</v>
      </c>
      <c r="W9" s="102">
        <f t="shared" si="0"/>
        <v>3.4655999999999999E-2</v>
      </c>
      <c r="X9" s="38">
        <v>16</v>
      </c>
      <c r="Y9" s="39">
        <v>13.92</v>
      </c>
      <c r="Z9" s="37" t="str">
        <f t="shared" si="1"/>
        <v>4*3.5*7.5</v>
      </c>
      <c r="AA9" s="100">
        <v>4</v>
      </c>
      <c r="AB9" s="100">
        <v>3.5</v>
      </c>
      <c r="AC9" s="100">
        <v>7.5</v>
      </c>
      <c r="AD9" s="96" t="s">
        <v>1464</v>
      </c>
      <c r="AE9" s="126"/>
    </row>
    <row r="10" spans="1:31" s="123" customFormat="1" ht="70.150000000000006" customHeight="1">
      <c r="A10" s="133">
        <v>2026.06</v>
      </c>
      <c r="B10" s="8">
        <v>6</v>
      </c>
      <c r="C10" s="107">
        <v>8800359590182</v>
      </c>
      <c r="D10" s="107"/>
      <c r="E10" s="9" t="s">
        <v>224</v>
      </c>
      <c r="F10" s="10"/>
      <c r="G10" s="11" t="s">
        <v>1101</v>
      </c>
      <c r="H10" s="11" t="s">
        <v>1102</v>
      </c>
      <c r="I10" s="11" t="s">
        <v>1179</v>
      </c>
      <c r="J10" s="13" t="s">
        <v>1168</v>
      </c>
      <c r="K10" s="17" t="s">
        <v>1457</v>
      </c>
      <c r="L10" s="76">
        <v>32</v>
      </c>
      <c r="M10" s="61">
        <v>240</v>
      </c>
      <c r="N10" s="58">
        <v>13000</v>
      </c>
      <c r="O10" s="15">
        <v>3250</v>
      </c>
      <c r="P10" s="70"/>
      <c r="Q10" s="69"/>
      <c r="R10" s="71"/>
      <c r="S10" s="37" t="str">
        <f t="shared" si="2"/>
        <v>38*48*19</v>
      </c>
      <c r="T10" s="37">
        <v>38</v>
      </c>
      <c r="U10" s="37">
        <v>48</v>
      </c>
      <c r="V10" s="37">
        <v>19</v>
      </c>
      <c r="W10" s="102">
        <f t="shared" si="0"/>
        <v>3.4655999999999999E-2</v>
      </c>
      <c r="X10" s="38">
        <v>16</v>
      </c>
      <c r="Y10" s="39">
        <v>13.92</v>
      </c>
      <c r="Z10" s="37" t="str">
        <f t="shared" si="1"/>
        <v>4*3.5*7.5</v>
      </c>
      <c r="AA10" s="100">
        <v>4</v>
      </c>
      <c r="AB10" s="100">
        <v>3.5</v>
      </c>
      <c r="AC10" s="100">
        <v>7.5</v>
      </c>
      <c r="AD10" s="96" t="s">
        <v>1464</v>
      </c>
      <c r="AE10" s="126"/>
    </row>
    <row r="11" spans="1:31" s="123" customFormat="1" ht="70.150000000000006" customHeight="1">
      <c r="A11" s="133">
        <v>2026.06</v>
      </c>
      <c r="B11" s="8">
        <v>7</v>
      </c>
      <c r="C11" s="107">
        <v>8800359590199</v>
      </c>
      <c r="D11" s="107"/>
      <c r="E11" s="9" t="s">
        <v>224</v>
      </c>
      <c r="F11" s="10"/>
      <c r="G11" s="11" t="s">
        <v>1103</v>
      </c>
      <c r="H11" s="11" t="s">
        <v>1104</v>
      </c>
      <c r="I11" s="11" t="s">
        <v>1180</v>
      </c>
      <c r="J11" s="13" t="s">
        <v>1168</v>
      </c>
      <c r="K11" s="17" t="s">
        <v>1457</v>
      </c>
      <c r="L11" s="76">
        <v>32</v>
      </c>
      <c r="M11" s="61">
        <v>240</v>
      </c>
      <c r="N11" s="58">
        <v>13000</v>
      </c>
      <c r="O11" s="15">
        <v>3250</v>
      </c>
      <c r="P11" s="70"/>
      <c r="Q11" s="69"/>
      <c r="R11" s="71"/>
      <c r="S11" s="37" t="str">
        <f t="shared" si="2"/>
        <v>38*48*19</v>
      </c>
      <c r="T11" s="37">
        <v>38</v>
      </c>
      <c r="U11" s="37">
        <v>48</v>
      </c>
      <c r="V11" s="37">
        <v>19</v>
      </c>
      <c r="W11" s="102">
        <f t="shared" si="0"/>
        <v>3.4655999999999999E-2</v>
      </c>
      <c r="X11" s="38">
        <v>16</v>
      </c>
      <c r="Y11" s="39">
        <v>13.92</v>
      </c>
      <c r="Z11" s="37" t="str">
        <f t="shared" si="1"/>
        <v>4*3.5*7.5</v>
      </c>
      <c r="AA11" s="100">
        <v>4</v>
      </c>
      <c r="AB11" s="100">
        <v>3.5</v>
      </c>
      <c r="AC11" s="100">
        <v>7.5</v>
      </c>
      <c r="AD11" s="96" t="s">
        <v>1464</v>
      </c>
      <c r="AE11" s="126"/>
    </row>
    <row r="12" spans="1:31" s="123" customFormat="1" ht="70.150000000000006" customHeight="1">
      <c r="A12" s="133">
        <v>2026.06</v>
      </c>
      <c r="B12" s="8">
        <v>8</v>
      </c>
      <c r="C12" s="107">
        <v>8800359590205</v>
      </c>
      <c r="D12" s="107"/>
      <c r="E12" s="9" t="s">
        <v>224</v>
      </c>
      <c r="F12" s="10"/>
      <c r="G12" s="11" t="s">
        <v>1105</v>
      </c>
      <c r="H12" s="11" t="s">
        <v>1106</v>
      </c>
      <c r="I12" s="11" t="s">
        <v>1181</v>
      </c>
      <c r="J12" s="13" t="s">
        <v>1168</v>
      </c>
      <c r="K12" s="17" t="s">
        <v>1457</v>
      </c>
      <c r="L12" s="76">
        <v>32</v>
      </c>
      <c r="M12" s="61">
        <v>240</v>
      </c>
      <c r="N12" s="58">
        <v>13000</v>
      </c>
      <c r="O12" s="15">
        <v>3250</v>
      </c>
      <c r="P12" s="70"/>
      <c r="Q12" s="69"/>
      <c r="R12" s="71"/>
      <c r="S12" s="37" t="str">
        <f t="shared" si="2"/>
        <v>38*48*19</v>
      </c>
      <c r="T12" s="37">
        <v>38</v>
      </c>
      <c r="U12" s="37">
        <v>48</v>
      </c>
      <c r="V12" s="37">
        <v>19</v>
      </c>
      <c r="W12" s="102">
        <f t="shared" si="0"/>
        <v>3.4655999999999999E-2</v>
      </c>
      <c r="X12" s="38">
        <v>16</v>
      </c>
      <c r="Y12" s="39">
        <v>13.92</v>
      </c>
      <c r="Z12" s="37" t="str">
        <f t="shared" si="1"/>
        <v>4*3.5*7.5</v>
      </c>
      <c r="AA12" s="100">
        <v>4</v>
      </c>
      <c r="AB12" s="100">
        <v>3.5</v>
      </c>
      <c r="AC12" s="100">
        <v>7.5</v>
      </c>
      <c r="AD12" s="96" t="s">
        <v>1464</v>
      </c>
      <c r="AE12" s="126"/>
    </row>
    <row r="13" spans="1:31" s="123" customFormat="1" ht="70.150000000000006" customHeight="1">
      <c r="A13" s="133">
        <v>2026.06</v>
      </c>
      <c r="B13" s="8">
        <v>9</v>
      </c>
      <c r="C13" s="107">
        <v>8800359590212</v>
      </c>
      <c r="D13" s="107"/>
      <c r="E13" s="9" t="s">
        <v>224</v>
      </c>
      <c r="F13" s="10"/>
      <c r="G13" s="11" t="s">
        <v>1107</v>
      </c>
      <c r="H13" s="11" t="s">
        <v>1108</v>
      </c>
      <c r="I13" s="11" t="s">
        <v>1183</v>
      </c>
      <c r="J13" s="13" t="s">
        <v>1168</v>
      </c>
      <c r="K13" s="17" t="s">
        <v>1457</v>
      </c>
      <c r="L13" s="76">
        <v>32</v>
      </c>
      <c r="M13" s="61">
        <v>240</v>
      </c>
      <c r="N13" s="58">
        <v>13000</v>
      </c>
      <c r="O13" s="15">
        <v>3250</v>
      </c>
      <c r="P13" s="70"/>
      <c r="Q13" s="69"/>
      <c r="R13" s="71"/>
      <c r="S13" s="37" t="str">
        <f t="shared" si="2"/>
        <v>38*48*19</v>
      </c>
      <c r="T13" s="37">
        <v>38</v>
      </c>
      <c r="U13" s="37">
        <v>48</v>
      </c>
      <c r="V13" s="37">
        <v>19</v>
      </c>
      <c r="W13" s="102">
        <f t="shared" si="0"/>
        <v>3.4655999999999999E-2</v>
      </c>
      <c r="X13" s="38">
        <v>16</v>
      </c>
      <c r="Y13" s="39">
        <v>13.92</v>
      </c>
      <c r="Z13" s="37" t="str">
        <f t="shared" si="1"/>
        <v>4*3.5*7.5</v>
      </c>
      <c r="AA13" s="100">
        <v>4</v>
      </c>
      <c r="AB13" s="100">
        <v>3.5</v>
      </c>
      <c r="AC13" s="100">
        <v>7.5</v>
      </c>
      <c r="AD13" s="96" t="s">
        <v>1464</v>
      </c>
      <c r="AE13" s="126"/>
    </row>
    <row r="14" spans="1:31" s="123" customFormat="1" ht="70.150000000000006" customHeight="1">
      <c r="A14" s="133">
        <v>2026.06</v>
      </c>
      <c r="B14" s="8">
        <v>10</v>
      </c>
      <c r="C14" s="107">
        <v>8800359590229</v>
      </c>
      <c r="D14" s="107"/>
      <c r="E14" s="9" t="s">
        <v>224</v>
      </c>
      <c r="F14" s="10"/>
      <c r="G14" s="11" t="s">
        <v>1109</v>
      </c>
      <c r="H14" s="11" t="s">
        <v>1110</v>
      </c>
      <c r="I14" s="11" t="s">
        <v>1184</v>
      </c>
      <c r="J14" s="13" t="s">
        <v>1168</v>
      </c>
      <c r="K14" s="17" t="s">
        <v>1457</v>
      </c>
      <c r="L14" s="76">
        <v>32</v>
      </c>
      <c r="M14" s="61">
        <v>240</v>
      </c>
      <c r="N14" s="58">
        <v>13000</v>
      </c>
      <c r="O14" s="15">
        <v>3250</v>
      </c>
      <c r="P14" s="70"/>
      <c r="Q14" s="69"/>
      <c r="R14" s="71"/>
      <c r="S14" s="37" t="str">
        <f t="shared" si="2"/>
        <v>38*48*19</v>
      </c>
      <c r="T14" s="37">
        <v>38</v>
      </c>
      <c r="U14" s="37">
        <v>48</v>
      </c>
      <c r="V14" s="37">
        <v>19</v>
      </c>
      <c r="W14" s="102">
        <f t="shared" si="0"/>
        <v>3.4655999999999999E-2</v>
      </c>
      <c r="X14" s="38">
        <v>16</v>
      </c>
      <c r="Y14" s="39">
        <v>13.92</v>
      </c>
      <c r="Z14" s="37" t="str">
        <f t="shared" si="1"/>
        <v>4*3.5*7.5</v>
      </c>
      <c r="AA14" s="100">
        <v>4</v>
      </c>
      <c r="AB14" s="100">
        <v>3.5</v>
      </c>
      <c r="AC14" s="100">
        <v>7.5</v>
      </c>
      <c r="AD14" s="96" t="s">
        <v>1464</v>
      </c>
      <c r="AE14" s="126"/>
    </row>
    <row r="15" spans="1:31" s="123" customFormat="1" ht="70.150000000000006" customHeight="1">
      <c r="A15" s="133">
        <v>2026.06</v>
      </c>
      <c r="B15" s="8">
        <v>11</v>
      </c>
      <c r="C15" s="107">
        <v>8800359590236</v>
      </c>
      <c r="D15" s="107"/>
      <c r="E15" s="9" t="s">
        <v>224</v>
      </c>
      <c r="F15" s="10"/>
      <c r="G15" s="11" t="s">
        <v>1111</v>
      </c>
      <c r="H15" s="11" t="s">
        <v>1112</v>
      </c>
      <c r="I15" s="11" t="s">
        <v>1185</v>
      </c>
      <c r="J15" s="13" t="s">
        <v>1168</v>
      </c>
      <c r="K15" s="17" t="s">
        <v>1457</v>
      </c>
      <c r="L15" s="76">
        <v>32</v>
      </c>
      <c r="M15" s="61">
        <v>240</v>
      </c>
      <c r="N15" s="58">
        <v>13000</v>
      </c>
      <c r="O15" s="15">
        <v>3250</v>
      </c>
      <c r="P15" s="70"/>
      <c r="Q15" s="69"/>
      <c r="R15" s="71"/>
      <c r="S15" s="37" t="str">
        <f t="shared" si="2"/>
        <v>38*48*19</v>
      </c>
      <c r="T15" s="37">
        <v>38</v>
      </c>
      <c r="U15" s="37">
        <v>48</v>
      </c>
      <c r="V15" s="37">
        <v>19</v>
      </c>
      <c r="W15" s="102">
        <f t="shared" si="0"/>
        <v>3.4655999999999999E-2</v>
      </c>
      <c r="X15" s="38">
        <v>16</v>
      </c>
      <c r="Y15" s="39">
        <v>13.92</v>
      </c>
      <c r="Z15" s="37" t="str">
        <f t="shared" si="1"/>
        <v>4*3.5*7.5</v>
      </c>
      <c r="AA15" s="100">
        <v>4</v>
      </c>
      <c r="AB15" s="100">
        <v>3.5</v>
      </c>
      <c r="AC15" s="100">
        <v>7.5</v>
      </c>
      <c r="AD15" s="96" t="s">
        <v>1464</v>
      </c>
      <c r="AE15" s="126"/>
    </row>
    <row r="16" spans="1:31" s="123" customFormat="1" ht="70.150000000000006" customHeight="1">
      <c r="A16" s="133">
        <v>2026.06</v>
      </c>
      <c r="B16" s="8">
        <v>12</v>
      </c>
      <c r="C16" s="107">
        <v>8800359590243</v>
      </c>
      <c r="D16" s="107"/>
      <c r="E16" s="9" t="s">
        <v>224</v>
      </c>
      <c r="F16" s="10"/>
      <c r="G16" s="11" t="s">
        <v>1113</v>
      </c>
      <c r="H16" s="11" t="s">
        <v>1114</v>
      </c>
      <c r="I16" s="11" t="s">
        <v>1186</v>
      </c>
      <c r="J16" s="13" t="s">
        <v>1168</v>
      </c>
      <c r="K16" s="17" t="s">
        <v>1457</v>
      </c>
      <c r="L16" s="76">
        <v>32</v>
      </c>
      <c r="M16" s="61">
        <v>240</v>
      </c>
      <c r="N16" s="58">
        <v>13000</v>
      </c>
      <c r="O16" s="15">
        <v>3250</v>
      </c>
      <c r="P16" s="70"/>
      <c r="Q16" s="69"/>
      <c r="R16" s="71"/>
      <c r="S16" s="37" t="str">
        <f t="shared" si="2"/>
        <v>38*48*19</v>
      </c>
      <c r="T16" s="37">
        <v>38</v>
      </c>
      <c r="U16" s="37">
        <v>48</v>
      </c>
      <c r="V16" s="37">
        <v>19</v>
      </c>
      <c r="W16" s="102">
        <f t="shared" si="0"/>
        <v>3.4655999999999999E-2</v>
      </c>
      <c r="X16" s="38">
        <v>16</v>
      </c>
      <c r="Y16" s="39">
        <v>13.92</v>
      </c>
      <c r="Z16" s="37" t="str">
        <f t="shared" si="1"/>
        <v>4*3.5*7.5</v>
      </c>
      <c r="AA16" s="100">
        <v>4</v>
      </c>
      <c r="AB16" s="100">
        <v>3.5</v>
      </c>
      <c r="AC16" s="100">
        <v>7.5</v>
      </c>
      <c r="AD16" s="96" t="s">
        <v>1464</v>
      </c>
      <c r="AE16" s="126"/>
    </row>
    <row r="17" spans="1:31" s="123" customFormat="1" ht="70.150000000000006" customHeight="1">
      <c r="A17" s="133">
        <v>2026.06</v>
      </c>
      <c r="B17" s="8">
        <v>13</v>
      </c>
      <c r="C17" s="107">
        <v>8800359590250</v>
      </c>
      <c r="D17" s="107"/>
      <c r="E17" s="9" t="s">
        <v>224</v>
      </c>
      <c r="F17" s="10"/>
      <c r="G17" s="11" t="s">
        <v>1115</v>
      </c>
      <c r="H17" s="11" t="s">
        <v>1116</v>
      </c>
      <c r="I17" s="11" t="s">
        <v>1187</v>
      </c>
      <c r="J17" s="13" t="s">
        <v>1168</v>
      </c>
      <c r="K17" s="17" t="s">
        <v>1457</v>
      </c>
      <c r="L17" s="76">
        <v>32</v>
      </c>
      <c r="M17" s="61">
        <v>240</v>
      </c>
      <c r="N17" s="58">
        <v>13000</v>
      </c>
      <c r="O17" s="15">
        <v>3250</v>
      </c>
      <c r="P17" s="70"/>
      <c r="Q17" s="69"/>
      <c r="R17" s="71"/>
      <c r="S17" s="37" t="str">
        <f t="shared" si="2"/>
        <v>38*48*19</v>
      </c>
      <c r="T17" s="37">
        <v>38</v>
      </c>
      <c r="U17" s="37">
        <v>48</v>
      </c>
      <c r="V17" s="37">
        <v>19</v>
      </c>
      <c r="W17" s="102">
        <f t="shared" si="0"/>
        <v>3.4655999999999999E-2</v>
      </c>
      <c r="X17" s="38">
        <v>16</v>
      </c>
      <c r="Y17" s="39">
        <v>13.92</v>
      </c>
      <c r="Z17" s="37" t="str">
        <f t="shared" si="1"/>
        <v>4*3.5*7.5</v>
      </c>
      <c r="AA17" s="100">
        <v>4</v>
      </c>
      <c r="AB17" s="100">
        <v>3.5</v>
      </c>
      <c r="AC17" s="100">
        <v>7.5</v>
      </c>
      <c r="AD17" s="96" t="s">
        <v>1464</v>
      </c>
      <c r="AE17" s="126"/>
    </row>
    <row r="18" spans="1:31" s="123" customFormat="1" ht="70.150000000000006" customHeight="1">
      <c r="A18" s="133">
        <v>2026.06</v>
      </c>
      <c r="B18" s="8">
        <v>14</v>
      </c>
      <c r="C18" s="107">
        <v>8800359590267</v>
      </c>
      <c r="D18" s="107"/>
      <c r="E18" s="9" t="s">
        <v>224</v>
      </c>
      <c r="F18" s="10"/>
      <c r="G18" s="11" t="s">
        <v>1117</v>
      </c>
      <c r="H18" s="11" t="s">
        <v>1118</v>
      </c>
      <c r="I18" s="11" t="s">
        <v>1188</v>
      </c>
      <c r="J18" s="13" t="s">
        <v>1168</v>
      </c>
      <c r="K18" s="17" t="s">
        <v>1457</v>
      </c>
      <c r="L18" s="76">
        <v>32</v>
      </c>
      <c r="M18" s="61">
        <v>240</v>
      </c>
      <c r="N18" s="58">
        <v>13000</v>
      </c>
      <c r="O18" s="15">
        <v>3250</v>
      </c>
      <c r="P18" s="70"/>
      <c r="Q18" s="69"/>
      <c r="R18" s="71"/>
      <c r="S18" s="37" t="str">
        <f t="shared" si="2"/>
        <v>38*48*19</v>
      </c>
      <c r="T18" s="37">
        <v>38</v>
      </c>
      <c r="U18" s="37">
        <v>48</v>
      </c>
      <c r="V18" s="37">
        <v>19</v>
      </c>
      <c r="W18" s="102">
        <f t="shared" si="0"/>
        <v>3.4655999999999999E-2</v>
      </c>
      <c r="X18" s="38">
        <v>16</v>
      </c>
      <c r="Y18" s="39">
        <v>13.92</v>
      </c>
      <c r="Z18" s="37" t="str">
        <f t="shared" si="1"/>
        <v>4*3.5*7.5</v>
      </c>
      <c r="AA18" s="100">
        <v>4</v>
      </c>
      <c r="AB18" s="100">
        <v>3.5</v>
      </c>
      <c r="AC18" s="100">
        <v>7.5</v>
      </c>
      <c r="AD18" s="96" t="s">
        <v>1464</v>
      </c>
      <c r="AE18" s="126"/>
    </row>
    <row r="19" spans="1:31" s="123" customFormat="1" ht="70.150000000000006" customHeight="1">
      <c r="A19" s="133">
        <v>2026.06</v>
      </c>
      <c r="B19" s="8">
        <v>15</v>
      </c>
      <c r="C19" s="107">
        <v>8800359590274</v>
      </c>
      <c r="D19" s="107"/>
      <c r="E19" s="9" t="s">
        <v>224</v>
      </c>
      <c r="F19" s="10"/>
      <c r="G19" s="11" t="s">
        <v>1119</v>
      </c>
      <c r="H19" s="11" t="s">
        <v>1120</v>
      </c>
      <c r="I19" s="11" t="s">
        <v>1189</v>
      </c>
      <c r="J19" s="13" t="s">
        <v>1168</v>
      </c>
      <c r="K19" s="17" t="s">
        <v>1457</v>
      </c>
      <c r="L19" s="76">
        <v>32</v>
      </c>
      <c r="M19" s="61">
        <v>240</v>
      </c>
      <c r="N19" s="58">
        <v>13000</v>
      </c>
      <c r="O19" s="15">
        <v>3250</v>
      </c>
      <c r="P19" s="70"/>
      <c r="Q19" s="69"/>
      <c r="R19" s="71"/>
      <c r="S19" s="37" t="str">
        <f t="shared" si="2"/>
        <v>38*48*19</v>
      </c>
      <c r="T19" s="37">
        <v>38</v>
      </c>
      <c r="U19" s="37">
        <v>48</v>
      </c>
      <c r="V19" s="37">
        <v>19</v>
      </c>
      <c r="W19" s="102">
        <f t="shared" si="0"/>
        <v>3.4655999999999999E-2</v>
      </c>
      <c r="X19" s="38">
        <v>16</v>
      </c>
      <c r="Y19" s="39">
        <v>13.92</v>
      </c>
      <c r="Z19" s="37" t="str">
        <f t="shared" si="1"/>
        <v>4*3.5*7.5</v>
      </c>
      <c r="AA19" s="100">
        <v>4</v>
      </c>
      <c r="AB19" s="100">
        <v>3.5</v>
      </c>
      <c r="AC19" s="100">
        <v>7.5</v>
      </c>
      <c r="AD19" s="96" t="s">
        <v>1464</v>
      </c>
      <c r="AE19" s="126"/>
    </row>
    <row r="20" spans="1:31" s="123" customFormat="1" ht="70.150000000000006" customHeight="1">
      <c r="A20" s="133">
        <v>2026.06</v>
      </c>
      <c r="B20" s="8">
        <v>16</v>
      </c>
      <c r="C20" s="107">
        <v>8800359590281</v>
      </c>
      <c r="D20" s="107"/>
      <c r="E20" s="9" t="s">
        <v>224</v>
      </c>
      <c r="F20" s="10"/>
      <c r="G20" s="11" t="s">
        <v>1121</v>
      </c>
      <c r="H20" s="11" t="s">
        <v>1122</v>
      </c>
      <c r="I20" s="11" t="s">
        <v>1190</v>
      </c>
      <c r="J20" s="13" t="s">
        <v>1168</v>
      </c>
      <c r="K20" s="17" t="s">
        <v>1457</v>
      </c>
      <c r="L20" s="76">
        <v>32</v>
      </c>
      <c r="M20" s="61">
        <v>240</v>
      </c>
      <c r="N20" s="58">
        <v>13000</v>
      </c>
      <c r="O20" s="15">
        <v>3250</v>
      </c>
      <c r="P20" s="70"/>
      <c r="Q20" s="69"/>
      <c r="R20" s="71"/>
      <c r="S20" s="37" t="str">
        <f t="shared" si="2"/>
        <v>38*48*19</v>
      </c>
      <c r="T20" s="37">
        <v>38</v>
      </c>
      <c r="U20" s="37">
        <v>48</v>
      </c>
      <c r="V20" s="37">
        <v>19</v>
      </c>
      <c r="W20" s="102">
        <f t="shared" si="0"/>
        <v>3.4655999999999999E-2</v>
      </c>
      <c r="X20" s="38">
        <v>16</v>
      </c>
      <c r="Y20" s="39">
        <v>13.92</v>
      </c>
      <c r="Z20" s="37" t="str">
        <f t="shared" si="1"/>
        <v>4*3.5*7.5</v>
      </c>
      <c r="AA20" s="100">
        <v>4</v>
      </c>
      <c r="AB20" s="100">
        <v>3.5</v>
      </c>
      <c r="AC20" s="100">
        <v>7.5</v>
      </c>
      <c r="AD20" s="96" t="s">
        <v>1464</v>
      </c>
      <c r="AE20" s="126"/>
    </row>
    <row r="21" spans="1:31" s="123" customFormat="1" ht="70.150000000000006" customHeight="1">
      <c r="A21" s="133">
        <v>2026.06</v>
      </c>
      <c r="B21" s="8">
        <v>17</v>
      </c>
      <c r="C21" s="107">
        <v>8800359590298</v>
      </c>
      <c r="D21" s="107"/>
      <c r="E21" s="9" t="s">
        <v>224</v>
      </c>
      <c r="F21" s="10"/>
      <c r="G21" s="11" t="s">
        <v>1123</v>
      </c>
      <c r="H21" s="11" t="s">
        <v>1124</v>
      </c>
      <c r="I21" s="11" t="s">
        <v>1191</v>
      </c>
      <c r="J21" s="13" t="s">
        <v>1168</v>
      </c>
      <c r="K21" s="17" t="s">
        <v>1457</v>
      </c>
      <c r="L21" s="76">
        <v>32</v>
      </c>
      <c r="M21" s="61">
        <v>240</v>
      </c>
      <c r="N21" s="58">
        <v>13000</v>
      </c>
      <c r="O21" s="15">
        <v>3250</v>
      </c>
      <c r="P21" s="70"/>
      <c r="Q21" s="69"/>
      <c r="R21" s="71"/>
      <c r="S21" s="37" t="str">
        <f t="shared" si="2"/>
        <v>38*48*19</v>
      </c>
      <c r="T21" s="37">
        <v>38</v>
      </c>
      <c r="U21" s="37">
        <v>48</v>
      </c>
      <c r="V21" s="37">
        <v>19</v>
      </c>
      <c r="W21" s="102">
        <f t="shared" si="0"/>
        <v>3.4655999999999999E-2</v>
      </c>
      <c r="X21" s="38">
        <v>16</v>
      </c>
      <c r="Y21" s="39">
        <v>13.92</v>
      </c>
      <c r="Z21" s="37" t="str">
        <f t="shared" si="1"/>
        <v>4*3.5*7.5</v>
      </c>
      <c r="AA21" s="100">
        <v>4</v>
      </c>
      <c r="AB21" s="100">
        <v>3.5</v>
      </c>
      <c r="AC21" s="100">
        <v>7.5</v>
      </c>
      <c r="AD21" s="96" t="s">
        <v>1464</v>
      </c>
      <c r="AE21" s="126"/>
    </row>
    <row r="22" spans="1:31" s="123" customFormat="1" ht="70.150000000000006" customHeight="1">
      <c r="A22" s="133">
        <v>2026.06</v>
      </c>
      <c r="B22" s="8">
        <v>18</v>
      </c>
      <c r="C22" s="107">
        <v>8800359590311</v>
      </c>
      <c r="D22" s="107"/>
      <c r="E22" s="9" t="s">
        <v>224</v>
      </c>
      <c r="F22" s="10"/>
      <c r="G22" s="11" t="s">
        <v>1125</v>
      </c>
      <c r="H22" s="11" t="s">
        <v>1126</v>
      </c>
      <c r="I22" s="11" t="s">
        <v>1192</v>
      </c>
      <c r="J22" s="13" t="s">
        <v>1168</v>
      </c>
      <c r="K22" s="17" t="s">
        <v>1457</v>
      </c>
      <c r="L22" s="76">
        <v>32</v>
      </c>
      <c r="M22" s="61">
        <v>240</v>
      </c>
      <c r="N22" s="58">
        <v>13000</v>
      </c>
      <c r="O22" s="15">
        <v>3250</v>
      </c>
      <c r="P22" s="70"/>
      <c r="Q22" s="69"/>
      <c r="R22" s="71"/>
      <c r="S22" s="37" t="str">
        <f t="shared" si="2"/>
        <v>38*48*19</v>
      </c>
      <c r="T22" s="37">
        <v>38</v>
      </c>
      <c r="U22" s="37">
        <v>48</v>
      </c>
      <c r="V22" s="37">
        <v>19</v>
      </c>
      <c r="W22" s="102">
        <f t="shared" si="0"/>
        <v>3.4655999999999999E-2</v>
      </c>
      <c r="X22" s="38">
        <v>16</v>
      </c>
      <c r="Y22" s="39">
        <v>13.92</v>
      </c>
      <c r="Z22" s="37" t="str">
        <f t="shared" si="1"/>
        <v>4*3.5*7.5</v>
      </c>
      <c r="AA22" s="100">
        <v>4</v>
      </c>
      <c r="AB22" s="100">
        <v>3.5</v>
      </c>
      <c r="AC22" s="100">
        <v>7.5</v>
      </c>
      <c r="AD22" s="96" t="s">
        <v>1464</v>
      </c>
      <c r="AE22" s="126"/>
    </row>
    <row r="23" spans="1:31" s="123" customFormat="1" ht="70.150000000000006" customHeight="1">
      <c r="A23" s="133">
        <v>2026.06</v>
      </c>
      <c r="B23" s="8">
        <v>19</v>
      </c>
      <c r="C23" s="107">
        <v>8800359590328</v>
      </c>
      <c r="D23" s="107"/>
      <c r="E23" s="9" t="s">
        <v>224</v>
      </c>
      <c r="F23" s="10"/>
      <c r="G23" s="11" t="s">
        <v>1127</v>
      </c>
      <c r="H23" s="11" t="s">
        <v>1128</v>
      </c>
      <c r="I23" s="11" t="s">
        <v>1196</v>
      </c>
      <c r="J23" s="13" t="s">
        <v>1168</v>
      </c>
      <c r="K23" s="17" t="s">
        <v>1457</v>
      </c>
      <c r="L23" s="76">
        <v>32</v>
      </c>
      <c r="M23" s="61">
        <v>240</v>
      </c>
      <c r="N23" s="58">
        <v>13000</v>
      </c>
      <c r="O23" s="15">
        <v>3250</v>
      </c>
      <c r="P23" s="70"/>
      <c r="Q23" s="69"/>
      <c r="R23" s="71"/>
      <c r="S23" s="37" t="str">
        <f t="shared" si="2"/>
        <v>38*48*19</v>
      </c>
      <c r="T23" s="37">
        <v>38</v>
      </c>
      <c r="U23" s="37">
        <v>48</v>
      </c>
      <c r="V23" s="37">
        <v>19</v>
      </c>
      <c r="W23" s="102">
        <f t="shared" si="0"/>
        <v>3.4655999999999999E-2</v>
      </c>
      <c r="X23" s="38">
        <v>16</v>
      </c>
      <c r="Y23" s="39">
        <v>13.92</v>
      </c>
      <c r="Z23" s="37" t="str">
        <f t="shared" si="1"/>
        <v>4*3.5*7.5</v>
      </c>
      <c r="AA23" s="100">
        <v>4</v>
      </c>
      <c r="AB23" s="100">
        <v>3.5</v>
      </c>
      <c r="AC23" s="100">
        <v>7.5</v>
      </c>
      <c r="AD23" s="96" t="s">
        <v>1464</v>
      </c>
      <c r="AE23" s="126"/>
    </row>
    <row r="24" spans="1:31" s="123" customFormat="1" ht="70.150000000000006" customHeight="1">
      <c r="A24" s="133">
        <v>2026.06</v>
      </c>
      <c r="B24" s="8">
        <v>20</v>
      </c>
      <c r="C24" s="107">
        <v>8800359590335</v>
      </c>
      <c r="D24" s="107"/>
      <c r="E24" s="9" t="s">
        <v>224</v>
      </c>
      <c r="F24" s="10"/>
      <c r="G24" s="11" t="s">
        <v>1129</v>
      </c>
      <c r="H24" s="11" t="s">
        <v>1130</v>
      </c>
      <c r="I24" s="11" t="s">
        <v>1193</v>
      </c>
      <c r="J24" s="13" t="s">
        <v>1168</v>
      </c>
      <c r="K24" s="17" t="s">
        <v>1457</v>
      </c>
      <c r="L24" s="76">
        <v>32</v>
      </c>
      <c r="M24" s="61">
        <v>240</v>
      </c>
      <c r="N24" s="58">
        <v>13000</v>
      </c>
      <c r="O24" s="15">
        <v>3250</v>
      </c>
      <c r="P24" s="70"/>
      <c r="Q24" s="69"/>
      <c r="R24" s="71"/>
      <c r="S24" s="37" t="str">
        <f t="shared" si="2"/>
        <v>38*48*19</v>
      </c>
      <c r="T24" s="37">
        <v>38</v>
      </c>
      <c r="U24" s="37">
        <v>48</v>
      </c>
      <c r="V24" s="37">
        <v>19</v>
      </c>
      <c r="W24" s="102">
        <f t="shared" si="0"/>
        <v>3.4655999999999999E-2</v>
      </c>
      <c r="X24" s="38">
        <v>16</v>
      </c>
      <c r="Y24" s="39">
        <v>13.92</v>
      </c>
      <c r="Z24" s="37" t="str">
        <f t="shared" si="1"/>
        <v>4*3.5*7.5</v>
      </c>
      <c r="AA24" s="100">
        <v>4</v>
      </c>
      <c r="AB24" s="100">
        <v>3.5</v>
      </c>
      <c r="AC24" s="100">
        <v>7.5</v>
      </c>
      <c r="AD24" s="96" t="s">
        <v>1464</v>
      </c>
      <c r="AE24" s="126"/>
    </row>
    <row r="25" spans="1:31" s="123" customFormat="1" ht="70.150000000000006" customHeight="1">
      <c r="A25" s="133">
        <v>2026.06</v>
      </c>
      <c r="B25" s="8">
        <v>21</v>
      </c>
      <c r="C25" s="107">
        <v>8800359590342</v>
      </c>
      <c r="D25" s="107"/>
      <c r="E25" s="9" t="s">
        <v>224</v>
      </c>
      <c r="F25" s="10"/>
      <c r="G25" s="11" t="s">
        <v>1131</v>
      </c>
      <c r="H25" s="11" t="s">
        <v>1132</v>
      </c>
      <c r="I25" s="11" t="s">
        <v>1194</v>
      </c>
      <c r="J25" s="13" t="s">
        <v>1168</v>
      </c>
      <c r="K25" s="17" t="s">
        <v>1457</v>
      </c>
      <c r="L25" s="76">
        <v>32</v>
      </c>
      <c r="M25" s="61">
        <v>240</v>
      </c>
      <c r="N25" s="58">
        <v>13000</v>
      </c>
      <c r="O25" s="15">
        <v>3250</v>
      </c>
      <c r="P25" s="70"/>
      <c r="Q25" s="69"/>
      <c r="R25" s="71"/>
      <c r="S25" s="37" t="str">
        <f t="shared" si="2"/>
        <v>38*48*19</v>
      </c>
      <c r="T25" s="37">
        <v>38</v>
      </c>
      <c r="U25" s="37">
        <v>48</v>
      </c>
      <c r="V25" s="37">
        <v>19</v>
      </c>
      <c r="W25" s="102">
        <f t="shared" si="0"/>
        <v>3.4655999999999999E-2</v>
      </c>
      <c r="X25" s="38">
        <v>16</v>
      </c>
      <c r="Y25" s="39">
        <v>13.92</v>
      </c>
      <c r="Z25" s="37" t="str">
        <f t="shared" si="1"/>
        <v>4*3.5*7.5</v>
      </c>
      <c r="AA25" s="100">
        <v>4</v>
      </c>
      <c r="AB25" s="100">
        <v>3.5</v>
      </c>
      <c r="AC25" s="100">
        <v>7.5</v>
      </c>
      <c r="AD25" s="96" t="s">
        <v>1464</v>
      </c>
      <c r="AE25" s="126"/>
    </row>
    <row r="26" spans="1:31" s="123" customFormat="1" ht="70.150000000000006" customHeight="1">
      <c r="A26" s="133">
        <v>2026.06</v>
      </c>
      <c r="B26" s="8">
        <v>22</v>
      </c>
      <c r="C26" s="107">
        <v>8800359590359</v>
      </c>
      <c r="D26" s="107"/>
      <c r="E26" s="9" t="s">
        <v>224</v>
      </c>
      <c r="F26" s="10"/>
      <c r="G26" s="11" t="s">
        <v>1133</v>
      </c>
      <c r="H26" s="11" t="s">
        <v>1134</v>
      </c>
      <c r="I26" s="11" t="s">
        <v>1195</v>
      </c>
      <c r="J26" s="13" t="s">
        <v>1168</v>
      </c>
      <c r="K26" s="17" t="s">
        <v>1457</v>
      </c>
      <c r="L26" s="76">
        <v>32</v>
      </c>
      <c r="M26" s="61">
        <v>240</v>
      </c>
      <c r="N26" s="58">
        <v>13000</v>
      </c>
      <c r="O26" s="15">
        <v>3250</v>
      </c>
      <c r="P26" s="70"/>
      <c r="Q26" s="69"/>
      <c r="R26" s="71"/>
      <c r="S26" s="37" t="str">
        <f t="shared" si="2"/>
        <v>38*48*19</v>
      </c>
      <c r="T26" s="37">
        <v>38</v>
      </c>
      <c r="U26" s="37">
        <v>48</v>
      </c>
      <c r="V26" s="37">
        <v>19</v>
      </c>
      <c r="W26" s="102">
        <f t="shared" si="0"/>
        <v>3.4655999999999999E-2</v>
      </c>
      <c r="X26" s="38">
        <v>16</v>
      </c>
      <c r="Y26" s="39">
        <v>13.92</v>
      </c>
      <c r="Z26" s="37" t="str">
        <f t="shared" si="1"/>
        <v>4*3.5*7.5</v>
      </c>
      <c r="AA26" s="100">
        <v>4</v>
      </c>
      <c r="AB26" s="100">
        <v>3.5</v>
      </c>
      <c r="AC26" s="100">
        <v>7.5</v>
      </c>
      <c r="AD26" s="96" t="s">
        <v>1464</v>
      </c>
      <c r="AE26" s="126"/>
    </row>
    <row r="27" spans="1:31" s="123" customFormat="1" ht="70.150000000000006" customHeight="1">
      <c r="A27" s="133">
        <v>2026.06</v>
      </c>
      <c r="B27" s="8">
        <v>23</v>
      </c>
      <c r="C27" s="107">
        <v>8800359590366</v>
      </c>
      <c r="D27" s="107"/>
      <c r="E27" s="9" t="s">
        <v>224</v>
      </c>
      <c r="F27" s="10"/>
      <c r="G27" s="11" t="s">
        <v>1135</v>
      </c>
      <c r="H27" s="11" t="s">
        <v>1136</v>
      </c>
      <c r="I27" s="11" t="s">
        <v>1197</v>
      </c>
      <c r="J27" s="13" t="s">
        <v>1168</v>
      </c>
      <c r="K27" s="17" t="s">
        <v>1457</v>
      </c>
      <c r="L27" s="76">
        <v>32</v>
      </c>
      <c r="M27" s="61">
        <v>240</v>
      </c>
      <c r="N27" s="58">
        <v>13000</v>
      </c>
      <c r="O27" s="15">
        <v>3250</v>
      </c>
      <c r="P27" s="70"/>
      <c r="Q27" s="69"/>
      <c r="R27" s="71"/>
      <c r="S27" s="37" t="str">
        <f t="shared" si="2"/>
        <v>38*48*19</v>
      </c>
      <c r="T27" s="37">
        <v>38</v>
      </c>
      <c r="U27" s="37">
        <v>48</v>
      </c>
      <c r="V27" s="37">
        <v>19</v>
      </c>
      <c r="W27" s="102">
        <f t="shared" si="0"/>
        <v>3.4655999999999999E-2</v>
      </c>
      <c r="X27" s="38">
        <v>16</v>
      </c>
      <c r="Y27" s="39">
        <v>13.92</v>
      </c>
      <c r="Z27" s="37" t="str">
        <f t="shared" si="1"/>
        <v>4*3.5*7.5</v>
      </c>
      <c r="AA27" s="100">
        <v>4</v>
      </c>
      <c r="AB27" s="100">
        <v>3.5</v>
      </c>
      <c r="AC27" s="100">
        <v>7.5</v>
      </c>
      <c r="AD27" s="96" t="s">
        <v>1464</v>
      </c>
      <c r="AE27" s="126"/>
    </row>
    <row r="28" spans="1:31" s="123" customFormat="1" ht="70.150000000000006" customHeight="1">
      <c r="A28" s="134" t="s">
        <v>1218</v>
      </c>
      <c r="B28" s="8">
        <v>24</v>
      </c>
      <c r="C28" s="107">
        <v>8800359590472</v>
      </c>
      <c r="D28" s="107"/>
      <c r="E28" s="9" t="s">
        <v>224</v>
      </c>
      <c r="F28" s="10"/>
      <c r="G28" s="11" t="s">
        <v>1137</v>
      </c>
      <c r="H28" s="11" t="s">
        <v>1138</v>
      </c>
      <c r="I28" s="11" t="s">
        <v>1198</v>
      </c>
      <c r="J28" s="13" t="s">
        <v>1169</v>
      </c>
      <c r="K28" s="14"/>
      <c r="L28" s="76"/>
      <c r="M28" s="61"/>
      <c r="N28" s="58">
        <v>14000</v>
      </c>
      <c r="O28" s="15">
        <v>3500</v>
      </c>
      <c r="P28" s="70"/>
      <c r="Q28" s="69"/>
      <c r="R28" s="71"/>
      <c r="S28" s="37" t="str">
        <f t="shared" si="2"/>
        <v>**</v>
      </c>
      <c r="T28" s="37"/>
      <c r="U28" s="37"/>
      <c r="V28" s="37"/>
      <c r="W28" s="102">
        <f t="shared" si="0"/>
        <v>0</v>
      </c>
      <c r="X28" s="38"/>
      <c r="Y28" s="39"/>
      <c r="Z28" s="37" t="str">
        <f t="shared" si="1"/>
        <v>**</v>
      </c>
      <c r="AA28" s="100"/>
      <c r="AB28" s="100"/>
      <c r="AC28" s="100"/>
      <c r="AD28" s="96"/>
      <c r="AE28" s="126"/>
    </row>
    <row r="29" spans="1:31" s="123" customFormat="1" ht="70.150000000000006" customHeight="1">
      <c r="A29" s="134" t="s">
        <v>1218</v>
      </c>
      <c r="B29" s="8">
        <v>25</v>
      </c>
      <c r="C29" s="107">
        <v>8800359590403</v>
      </c>
      <c r="D29" s="107"/>
      <c r="E29" s="9" t="s">
        <v>224</v>
      </c>
      <c r="F29" s="10"/>
      <c r="G29" s="11" t="s">
        <v>1139</v>
      </c>
      <c r="H29" s="11" t="s">
        <v>1140</v>
      </c>
      <c r="I29" s="11" t="s">
        <v>1199</v>
      </c>
      <c r="J29" s="13" t="s">
        <v>1170</v>
      </c>
      <c r="K29" s="14"/>
      <c r="L29" s="76"/>
      <c r="M29" s="61"/>
      <c r="N29" s="58">
        <v>12000</v>
      </c>
      <c r="O29" s="15">
        <v>3000</v>
      </c>
      <c r="P29" s="70"/>
      <c r="Q29" s="69"/>
      <c r="R29" s="71"/>
      <c r="S29" s="37" t="str">
        <f t="shared" si="2"/>
        <v>**</v>
      </c>
      <c r="T29" s="37"/>
      <c r="U29" s="37"/>
      <c r="V29" s="37"/>
      <c r="W29" s="102">
        <f t="shared" si="0"/>
        <v>0</v>
      </c>
      <c r="X29" s="38"/>
      <c r="Y29" s="39"/>
      <c r="Z29" s="37" t="str">
        <f t="shared" si="1"/>
        <v>**</v>
      </c>
      <c r="AA29" s="100"/>
      <c r="AB29" s="100"/>
      <c r="AC29" s="100"/>
      <c r="AD29" s="96"/>
      <c r="AE29" s="126"/>
    </row>
    <row r="30" spans="1:31" s="123" customFormat="1" ht="70.150000000000006" customHeight="1">
      <c r="A30" s="134" t="s">
        <v>1218</v>
      </c>
      <c r="B30" s="8">
        <v>26</v>
      </c>
      <c r="C30" s="107">
        <v>8800359590427</v>
      </c>
      <c r="D30" s="107"/>
      <c r="E30" s="9" t="s">
        <v>224</v>
      </c>
      <c r="F30" s="10"/>
      <c r="G30" s="88" t="s">
        <v>1150</v>
      </c>
      <c r="H30" s="11" t="s">
        <v>1154</v>
      </c>
      <c r="I30" s="11" t="s">
        <v>1200</v>
      </c>
      <c r="J30" s="13" t="s">
        <v>1171</v>
      </c>
      <c r="K30" s="14"/>
      <c r="L30" s="76"/>
      <c r="M30" s="61"/>
      <c r="N30" s="58">
        <v>10000</v>
      </c>
      <c r="O30" s="15">
        <v>2500</v>
      </c>
      <c r="P30" s="70"/>
      <c r="Q30" s="69"/>
      <c r="R30" s="71"/>
      <c r="S30" s="37" t="str">
        <f t="shared" si="2"/>
        <v>**</v>
      </c>
      <c r="T30" s="37"/>
      <c r="U30" s="37"/>
      <c r="V30" s="37"/>
      <c r="W30" s="102">
        <f t="shared" si="0"/>
        <v>0</v>
      </c>
      <c r="X30" s="38"/>
      <c r="Y30" s="39"/>
      <c r="Z30" s="37" t="str">
        <f t="shared" si="1"/>
        <v>**</v>
      </c>
      <c r="AA30" s="100"/>
      <c r="AB30" s="100"/>
      <c r="AC30" s="100"/>
      <c r="AD30" s="96"/>
      <c r="AE30" s="126"/>
    </row>
    <row r="31" spans="1:31" s="123" customFormat="1" ht="70.150000000000006" customHeight="1">
      <c r="A31" s="134" t="s">
        <v>1218</v>
      </c>
      <c r="B31" s="8">
        <v>27</v>
      </c>
      <c r="C31" s="107">
        <v>8800359590434</v>
      </c>
      <c r="D31" s="107"/>
      <c r="E31" s="9" t="s">
        <v>224</v>
      </c>
      <c r="F31" s="10"/>
      <c r="G31" s="88" t="s">
        <v>1152</v>
      </c>
      <c r="H31" s="11" t="s">
        <v>1155</v>
      </c>
      <c r="I31" s="11" t="s">
        <v>1201</v>
      </c>
      <c r="J31" s="13" t="s">
        <v>1171</v>
      </c>
      <c r="K31" s="14"/>
      <c r="L31" s="76"/>
      <c r="M31" s="61"/>
      <c r="N31" s="58">
        <v>10000</v>
      </c>
      <c r="O31" s="15">
        <v>2500</v>
      </c>
      <c r="P31" s="70"/>
      <c r="Q31" s="69"/>
      <c r="R31" s="71"/>
      <c r="S31" s="37" t="str">
        <f t="shared" si="2"/>
        <v>**</v>
      </c>
      <c r="T31" s="37"/>
      <c r="U31" s="37"/>
      <c r="V31" s="37"/>
      <c r="W31" s="102">
        <f t="shared" si="0"/>
        <v>0</v>
      </c>
      <c r="X31" s="38"/>
      <c r="Y31" s="39"/>
      <c r="Z31" s="37" t="str">
        <f t="shared" si="1"/>
        <v>**</v>
      </c>
      <c r="AA31" s="100"/>
      <c r="AB31" s="100"/>
      <c r="AC31" s="100"/>
      <c r="AD31" s="96"/>
      <c r="AE31" s="126"/>
    </row>
    <row r="32" spans="1:31" s="123" customFormat="1" ht="70.150000000000006" customHeight="1">
      <c r="A32" s="134" t="s">
        <v>1218</v>
      </c>
      <c r="B32" s="8">
        <v>28</v>
      </c>
      <c r="C32" s="107">
        <v>8800359590441</v>
      </c>
      <c r="D32" s="107"/>
      <c r="E32" s="9" t="s">
        <v>224</v>
      </c>
      <c r="F32" s="10"/>
      <c r="G32" s="88" t="s">
        <v>1151</v>
      </c>
      <c r="H32" s="11" t="s">
        <v>1156</v>
      </c>
      <c r="I32" s="11" t="s">
        <v>1202</v>
      </c>
      <c r="J32" s="13" t="s">
        <v>1171</v>
      </c>
      <c r="K32" s="14"/>
      <c r="L32" s="76"/>
      <c r="M32" s="61"/>
      <c r="N32" s="58">
        <v>10000</v>
      </c>
      <c r="O32" s="15">
        <v>2500</v>
      </c>
      <c r="P32" s="70"/>
      <c r="Q32" s="69"/>
      <c r="R32" s="71"/>
      <c r="S32" s="37" t="str">
        <f t="shared" si="2"/>
        <v>**</v>
      </c>
      <c r="T32" s="37"/>
      <c r="U32" s="37"/>
      <c r="V32" s="37"/>
      <c r="W32" s="102">
        <f t="shared" si="0"/>
        <v>0</v>
      </c>
      <c r="X32" s="38"/>
      <c r="Y32" s="39"/>
      <c r="Z32" s="37" t="str">
        <f t="shared" si="1"/>
        <v>**</v>
      </c>
      <c r="AA32" s="100"/>
      <c r="AB32" s="100"/>
      <c r="AC32" s="100"/>
      <c r="AD32" s="96"/>
      <c r="AE32" s="126"/>
    </row>
    <row r="33" spans="1:31" s="123" customFormat="1" ht="70.150000000000006" customHeight="1">
      <c r="A33" s="134" t="s">
        <v>1218</v>
      </c>
      <c r="B33" s="8">
        <v>29</v>
      </c>
      <c r="C33" s="107">
        <v>8800359590458</v>
      </c>
      <c r="D33" s="107"/>
      <c r="E33" s="9" t="s">
        <v>224</v>
      </c>
      <c r="F33" s="118"/>
      <c r="G33" s="88" t="s">
        <v>1153</v>
      </c>
      <c r="H33" s="11" t="s">
        <v>1141</v>
      </c>
      <c r="I33" s="11" t="s">
        <v>1204</v>
      </c>
      <c r="J33" s="138" t="s">
        <v>1205</v>
      </c>
      <c r="K33" s="14"/>
      <c r="L33" s="76"/>
      <c r="M33" s="61"/>
      <c r="N33" s="58"/>
      <c r="O33" s="148" t="s">
        <v>1248</v>
      </c>
      <c r="P33" s="70"/>
      <c r="Q33" s="69"/>
      <c r="R33" s="71"/>
      <c r="S33" s="37" t="str">
        <f t="shared" si="2"/>
        <v>**</v>
      </c>
      <c r="T33" s="37"/>
      <c r="U33" s="37"/>
      <c r="V33" s="37"/>
      <c r="W33" s="102">
        <f t="shared" si="0"/>
        <v>0</v>
      </c>
      <c r="X33" s="38"/>
      <c r="Y33" s="39"/>
      <c r="Z33" s="37" t="str">
        <f t="shared" si="1"/>
        <v>**</v>
      </c>
      <c r="AA33" s="100"/>
      <c r="AB33" s="100"/>
      <c r="AC33" s="100"/>
      <c r="AD33" s="96"/>
      <c r="AE33" s="126"/>
    </row>
    <row r="34" spans="1:31" s="123" customFormat="1" ht="70.150000000000006" customHeight="1">
      <c r="A34" s="134" t="s">
        <v>1218</v>
      </c>
      <c r="B34" s="8">
        <v>30</v>
      </c>
      <c r="C34" s="107">
        <v>8800359590465</v>
      </c>
      <c r="D34" s="107"/>
      <c r="E34" s="9" t="s">
        <v>224</v>
      </c>
      <c r="F34" s="10"/>
      <c r="G34" s="11" t="s">
        <v>1142</v>
      </c>
      <c r="H34" s="11" t="s">
        <v>1143</v>
      </c>
      <c r="I34" s="11" t="s">
        <v>1203</v>
      </c>
      <c r="J34" s="138" t="s">
        <v>1172</v>
      </c>
      <c r="K34" s="141"/>
      <c r="L34" s="76"/>
      <c r="M34" s="61"/>
      <c r="N34" s="58"/>
      <c r="O34" s="148" t="s">
        <v>1248</v>
      </c>
      <c r="P34" s="70"/>
      <c r="Q34" s="69"/>
      <c r="R34" s="71"/>
      <c r="S34" s="37" t="str">
        <f t="shared" si="2"/>
        <v>**</v>
      </c>
      <c r="T34" s="37"/>
      <c r="U34" s="37"/>
      <c r="V34" s="37"/>
      <c r="W34" s="102">
        <f t="shared" si="0"/>
        <v>0</v>
      </c>
      <c r="X34" s="38"/>
      <c r="Y34" s="39"/>
      <c r="Z34" s="37" t="str">
        <f t="shared" si="1"/>
        <v>**</v>
      </c>
      <c r="AA34" s="100"/>
      <c r="AB34" s="100"/>
      <c r="AC34" s="100"/>
      <c r="AD34" s="96"/>
      <c r="AE34" s="126"/>
    </row>
    <row r="35" spans="1:31" s="123" customFormat="1" ht="70.150000000000006" customHeight="1">
      <c r="A35" s="134" t="s">
        <v>1218</v>
      </c>
      <c r="B35" s="8">
        <v>31</v>
      </c>
      <c r="C35" s="107">
        <v>8800359590076</v>
      </c>
      <c r="D35" s="107"/>
      <c r="E35" s="9" t="s">
        <v>224</v>
      </c>
      <c r="F35" s="10"/>
      <c r="G35" s="11" t="s">
        <v>1144</v>
      </c>
      <c r="H35" s="11" t="s">
        <v>1145</v>
      </c>
      <c r="I35" s="11" t="s">
        <v>1206</v>
      </c>
      <c r="J35" s="13" t="s">
        <v>1167</v>
      </c>
      <c r="K35" s="14"/>
      <c r="L35" s="76"/>
      <c r="M35" s="61"/>
      <c r="N35" s="58"/>
      <c r="O35" s="148" t="s">
        <v>1248</v>
      </c>
      <c r="P35" s="70"/>
      <c r="Q35" s="69"/>
      <c r="R35" s="71"/>
      <c r="S35" s="37" t="str">
        <f t="shared" si="2"/>
        <v>**</v>
      </c>
      <c r="T35" s="37"/>
      <c r="U35" s="37"/>
      <c r="V35" s="37"/>
      <c r="W35" s="102">
        <f t="shared" si="0"/>
        <v>0</v>
      </c>
      <c r="X35" s="38"/>
      <c r="Y35" s="39"/>
      <c r="Z35" s="37" t="str">
        <f t="shared" si="1"/>
        <v>**</v>
      </c>
      <c r="AA35" s="100"/>
      <c r="AB35" s="100"/>
      <c r="AC35" s="100"/>
      <c r="AD35" s="96"/>
      <c r="AE35" s="126"/>
    </row>
    <row r="36" spans="1:31" s="123" customFormat="1" ht="70.150000000000006" customHeight="1">
      <c r="A36" s="134" t="s">
        <v>1218</v>
      </c>
      <c r="B36" s="8">
        <v>32</v>
      </c>
      <c r="C36" s="107">
        <v>8800359590083</v>
      </c>
      <c r="D36" s="107"/>
      <c r="E36" s="9" t="s">
        <v>224</v>
      </c>
      <c r="F36" s="10"/>
      <c r="G36" s="11" t="s">
        <v>1146</v>
      </c>
      <c r="H36" s="11" t="s">
        <v>1147</v>
      </c>
      <c r="I36" s="11" t="s">
        <v>1207</v>
      </c>
      <c r="J36" s="13" t="s">
        <v>1167</v>
      </c>
      <c r="K36" s="14"/>
      <c r="L36" s="76"/>
      <c r="M36" s="61"/>
      <c r="N36" s="58"/>
      <c r="O36" s="148" t="s">
        <v>1248</v>
      </c>
      <c r="P36" s="70"/>
      <c r="Q36" s="69"/>
      <c r="R36" s="71"/>
      <c r="S36" s="37" t="str">
        <f t="shared" si="2"/>
        <v>**</v>
      </c>
      <c r="T36" s="37"/>
      <c r="U36" s="37"/>
      <c r="V36" s="37"/>
      <c r="W36" s="102">
        <f t="shared" si="0"/>
        <v>0</v>
      </c>
      <c r="X36" s="38"/>
      <c r="Y36" s="39"/>
      <c r="Z36" s="37" t="str">
        <f t="shared" si="1"/>
        <v>**</v>
      </c>
      <c r="AA36" s="100"/>
      <c r="AB36" s="100"/>
      <c r="AC36" s="100"/>
      <c r="AD36" s="96"/>
      <c r="AE36" s="126"/>
    </row>
    <row r="37" spans="1:31" ht="70.150000000000006" customHeight="1">
      <c r="A37" s="133">
        <v>2026.05</v>
      </c>
      <c r="B37" s="8">
        <v>33</v>
      </c>
      <c r="C37" s="107">
        <v>8800359590502</v>
      </c>
      <c r="D37" s="107"/>
      <c r="E37" s="9" t="s">
        <v>224</v>
      </c>
      <c r="F37" s="10"/>
      <c r="G37" s="88" t="s">
        <v>1157</v>
      </c>
      <c r="H37" s="11" t="s">
        <v>1166</v>
      </c>
      <c r="I37" s="11" t="s">
        <v>1209</v>
      </c>
      <c r="J37" s="13" t="s">
        <v>1173</v>
      </c>
      <c r="K37" s="14"/>
      <c r="L37" s="76">
        <v>48</v>
      </c>
      <c r="M37" s="61">
        <v>100</v>
      </c>
      <c r="N37" s="58">
        <v>25000</v>
      </c>
      <c r="O37" s="15">
        <v>6250</v>
      </c>
      <c r="P37" s="70"/>
      <c r="Q37" s="69"/>
      <c r="R37" s="71"/>
      <c r="S37" s="37" t="str">
        <f t="shared" si="2"/>
        <v>35*43*19</v>
      </c>
      <c r="T37" s="37">
        <v>35</v>
      </c>
      <c r="U37" s="37">
        <v>43</v>
      </c>
      <c r="V37" s="37">
        <v>19</v>
      </c>
      <c r="W37" s="102">
        <f t="shared" si="0"/>
        <v>2.8594999999999999E-2</v>
      </c>
      <c r="X37" s="38">
        <v>10</v>
      </c>
      <c r="Y37" s="39">
        <v>9.3000000000000007</v>
      </c>
      <c r="Z37" s="37" t="str">
        <f t="shared" si="1"/>
        <v>8*3*8</v>
      </c>
      <c r="AA37" s="100">
        <v>8</v>
      </c>
      <c r="AB37" s="100">
        <v>3</v>
      </c>
      <c r="AC37" s="100">
        <v>8</v>
      </c>
      <c r="AD37" s="96" t="s">
        <v>1247</v>
      </c>
      <c r="AE37" s="124" t="s">
        <v>1089</v>
      </c>
    </row>
    <row r="38" spans="1:31" ht="70.150000000000006" customHeight="1">
      <c r="A38" s="133">
        <v>2026.05</v>
      </c>
      <c r="B38" s="8">
        <v>34</v>
      </c>
      <c r="C38" s="107">
        <v>8800359590519</v>
      </c>
      <c r="D38" s="107"/>
      <c r="E38" s="9" t="s">
        <v>224</v>
      </c>
      <c r="F38" s="10"/>
      <c r="G38" s="88" t="s">
        <v>1158</v>
      </c>
      <c r="H38" s="11" t="s">
        <v>1165</v>
      </c>
      <c r="I38" s="11" t="s">
        <v>1210</v>
      </c>
      <c r="J38" s="13" t="s">
        <v>1173</v>
      </c>
      <c r="K38" s="14"/>
      <c r="L38" s="76">
        <v>48</v>
      </c>
      <c r="M38" s="61">
        <v>100</v>
      </c>
      <c r="N38" s="58">
        <v>25000</v>
      </c>
      <c r="O38" s="15">
        <v>6250</v>
      </c>
      <c r="P38" s="70"/>
      <c r="Q38" s="69"/>
      <c r="R38" s="71"/>
      <c r="S38" s="37" t="str">
        <f t="shared" si="2"/>
        <v>35*43*19</v>
      </c>
      <c r="T38" s="37">
        <v>35</v>
      </c>
      <c r="U38" s="37">
        <v>43</v>
      </c>
      <c r="V38" s="37">
        <v>19</v>
      </c>
      <c r="W38" s="102">
        <f t="shared" si="0"/>
        <v>2.8594999999999999E-2</v>
      </c>
      <c r="X38" s="38">
        <v>10</v>
      </c>
      <c r="Y38" s="39">
        <v>9.3000000000000007</v>
      </c>
      <c r="Z38" s="37" t="str">
        <f t="shared" si="1"/>
        <v>8*3*8</v>
      </c>
      <c r="AA38" s="100">
        <v>8</v>
      </c>
      <c r="AB38" s="100">
        <v>3</v>
      </c>
      <c r="AC38" s="100">
        <v>8</v>
      </c>
      <c r="AD38" s="96" t="s">
        <v>1247</v>
      </c>
      <c r="AE38" s="124" t="s">
        <v>1089</v>
      </c>
    </row>
    <row r="39" spans="1:31" ht="70.150000000000006" customHeight="1">
      <c r="A39" s="133">
        <v>2026.05</v>
      </c>
      <c r="B39" s="8">
        <v>35</v>
      </c>
      <c r="C39" s="107">
        <v>8800359590526</v>
      </c>
      <c r="D39" s="107"/>
      <c r="E39" s="9" t="s">
        <v>224</v>
      </c>
      <c r="F39" s="10"/>
      <c r="G39" s="88" t="s">
        <v>1159</v>
      </c>
      <c r="H39" s="11" t="s">
        <v>1164</v>
      </c>
      <c r="I39" s="11" t="s">
        <v>1211</v>
      </c>
      <c r="J39" s="13" t="s">
        <v>1173</v>
      </c>
      <c r="K39" s="14"/>
      <c r="L39" s="76">
        <v>48</v>
      </c>
      <c r="M39" s="61">
        <v>100</v>
      </c>
      <c r="N39" s="58">
        <v>25000</v>
      </c>
      <c r="O39" s="15">
        <v>6250</v>
      </c>
      <c r="P39" s="70"/>
      <c r="Q39" s="69"/>
      <c r="R39" s="71"/>
      <c r="S39" s="37" t="str">
        <f t="shared" si="2"/>
        <v>35*43*19</v>
      </c>
      <c r="T39" s="37">
        <v>35</v>
      </c>
      <c r="U39" s="37">
        <v>43</v>
      </c>
      <c r="V39" s="37">
        <v>19</v>
      </c>
      <c r="W39" s="102">
        <f t="shared" si="0"/>
        <v>2.8594999999999999E-2</v>
      </c>
      <c r="X39" s="38">
        <v>10</v>
      </c>
      <c r="Y39" s="39">
        <v>9.3000000000000007</v>
      </c>
      <c r="Z39" s="37" t="str">
        <f t="shared" si="1"/>
        <v>8*3*8</v>
      </c>
      <c r="AA39" s="100">
        <v>8</v>
      </c>
      <c r="AB39" s="100">
        <v>3</v>
      </c>
      <c r="AC39" s="100">
        <v>8</v>
      </c>
      <c r="AD39" s="96" t="s">
        <v>1247</v>
      </c>
      <c r="AE39" s="124" t="s">
        <v>1089</v>
      </c>
    </row>
    <row r="40" spans="1:31" ht="70.150000000000006" customHeight="1">
      <c r="A40" s="133">
        <v>2026.05</v>
      </c>
      <c r="B40" s="8">
        <v>36</v>
      </c>
      <c r="C40" s="107">
        <v>8800359590533</v>
      </c>
      <c r="D40" s="107"/>
      <c r="E40" s="9" t="s">
        <v>224</v>
      </c>
      <c r="F40" s="10"/>
      <c r="G40" s="88" t="s">
        <v>1160</v>
      </c>
      <c r="H40" s="11" t="s">
        <v>1163</v>
      </c>
      <c r="I40" s="11" t="s">
        <v>1212</v>
      </c>
      <c r="J40" s="13" t="s">
        <v>1173</v>
      </c>
      <c r="K40" s="14"/>
      <c r="L40" s="76">
        <v>48</v>
      </c>
      <c r="M40" s="61">
        <v>100</v>
      </c>
      <c r="N40" s="58">
        <v>25000</v>
      </c>
      <c r="O40" s="15">
        <v>6250</v>
      </c>
      <c r="P40" s="70"/>
      <c r="Q40" s="69"/>
      <c r="R40" s="71"/>
      <c r="S40" s="37" t="str">
        <f t="shared" si="2"/>
        <v>35*43*19</v>
      </c>
      <c r="T40" s="37">
        <v>35</v>
      </c>
      <c r="U40" s="37">
        <v>43</v>
      </c>
      <c r="V40" s="37">
        <v>19</v>
      </c>
      <c r="W40" s="102">
        <f t="shared" si="0"/>
        <v>2.8594999999999999E-2</v>
      </c>
      <c r="X40" s="38">
        <v>10</v>
      </c>
      <c r="Y40" s="39">
        <v>9.3000000000000007</v>
      </c>
      <c r="Z40" s="37" t="str">
        <f t="shared" si="1"/>
        <v>8*3*8</v>
      </c>
      <c r="AA40" s="100">
        <v>8</v>
      </c>
      <c r="AB40" s="100">
        <v>3</v>
      </c>
      <c r="AC40" s="100">
        <v>8</v>
      </c>
      <c r="AD40" s="96" t="s">
        <v>1247</v>
      </c>
      <c r="AE40" s="124" t="s">
        <v>1089</v>
      </c>
    </row>
    <row r="41" spans="1:31" ht="70.150000000000006" customHeight="1">
      <c r="A41" s="133">
        <v>2026.05</v>
      </c>
      <c r="B41" s="8">
        <v>37</v>
      </c>
      <c r="C41" s="107">
        <v>8800359590540</v>
      </c>
      <c r="D41" s="107"/>
      <c r="E41" s="9" t="s">
        <v>224</v>
      </c>
      <c r="F41" s="10"/>
      <c r="G41" s="88" t="s">
        <v>1161</v>
      </c>
      <c r="H41" s="11" t="s">
        <v>1162</v>
      </c>
      <c r="I41" s="11" t="s">
        <v>1213</v>
      </c>
      <c r="J41" s="13" t="s">
        <v>1173</v>
      </c>
      <c r="K41" s="14"/>
      <c r="L41" s="76">
        <v>48</v>
      </c>
      <c r="M41" s="61">
        <v>100</v>
      </c>
      <c r="N41" s="58">
        <v>25000</v>
      </c>
      <c r="O41" s="15">
        <v>6250</v>
      </c>
      <c r="P41" s="70"/>
      <c r="Q41" s="69"/>
      <c r="R41" s="71"/>
      <c r="S41" s="37" t="str">
        <f t="shared" si="2"/>
        <v>35*43*19</v>
      </c>
      <c r="T41" s="37">
        <v>35</v>
      </c>
      <c r="U41" s="37">
        <v>43</v>
      </c>
      <c r="V41" s="37">
        <v>19</v>
      </c>
      <c r="W41" s="102">
        <f t="shared" si="0"/>
        <v>2.8594999999999999E-2</v>
      </c>
      <c r="X41" s="38">
        <v>10</v>
      </c>
      <c r="Y41" s="39">
        <v>9.3000000000000007</v>
      </c>
      <c r="Z41" s="37" t="str">
        <f t="shared" si="1"/>
        <v>8*3*8</v>
      </c>
      <c r="AA41" s="100">
        <v>8</v>
      </c>
      <c r="AB41" s="100">
        <v>3</v>
      </c>
      <c r="AC41" s="100">
        <v>8</v>
      </c>
      <c r="AD41" s="96" t="s">
        <v>1247</v>
      </c>
      <c r="AE41" s="124" t="s">
        <v>1089</v>
      </c>
    </row>
    <row r="42" spans="1:31" ht="70.150000000000006" customHeight="1">
      <c r="A42" s="114"/>
      <c r="B42" s="8">
        <v>38</v>
      </c>
      <c r="C42" s="111">
        <v>8809445618342</v>
      </c>
      <c r="D42" s="111" t="s">
        <v>1249</v>
      </c>
      <c r="E42" s="9" t="s">
        <v>148</v>
      </c>
      <c r="F42" s="116"/>
      <c r="G42" s="16" t="s">
        <v>1148</v>
      </c>
      <c r="H42" s="16" t="s">
        <v>274</v>
      </c>
      <c r="I42" s="16" t="s">
        <v>354</v>
      </c>
      <c r="J42" s="17" t="s">
        <v>52</v>
      </c>
      <c r="K42" s="18"/>
      <c r="L42" s="80">
        <v>30</v>
      </c>
      <c r="M42" s="85">
        <v>50</v>
      </c>
      <c r="N42" s="59">
        <v>89000</v>
      </c>
      <c r="O42" s="19">
        <v>7000</v>
      </c>
      <c r="P42" s="70"/>
      <c r="Q42" s="69"/>
      <c r="R42" s="72"/>
      <c r="S42" s="37" t="str">
        <f t="shared" ref="S42:S43" si="3">T42&amp;"*"&amp;U42&amp;"*"&amp;V42</f>
        <v>39*39*30.5</v>
      </c>
      <c r="T42" s="40">
        <v>39</v>
      </c>
      <c r="U42" s="40">
        <v>39</v>
      </c>
      <c r="V42" s="40">
        <v>30.5</v>
      </c>
      <c r="W42" s="102">
        <f t="shared" ref="W42:W43" si="4">T42*U42*V42*0.000001</f>
        <v>4.6390500000000001E-2</v>
      </c>
      <c r="X42" s="41">
        <v>10.5</v>
      </c>
      <c r="Y42" s="42">
        <v>9.5</v>
      </c>
      <c r="Z42" s="37" t="str">
        <f t="shared" ref="Z42:Z43" si="5">AA42&amp;"*"&amp;AB42&amp;"*"&amp;AC42</f>
        <v>7*7*14</v>
      </c>
      <c r="AA42" s="100">
        <v>7</v>
      </c>
      <c r="AB42" s="100">
        <v>7</v>
      </c>
      <c r="AC42" s="100">
        <v>14</v>
      </c>
      <c r="AD42" s="97" t="s">
        <v>283</v>
      </c>
    </row>
    <row r="43" spans="1:31" ht="70.150000000000006" customHeight="1">
      <c r="A43" s="114"/>
      <c r="B43" s="8">
        <v>39</v>
      </c>
      <c r="C43" s="111">
        <v>8809445618359</v>
      </c>
      <c r="D43" s="111" t="s">
        <v>1250</v>
      </c>
      <c r="E43" s="9" t="s">
        <v>244</v>
      </c>
      <c r="F43" s="116"/>
      <c r="G43" s="16" t="s">
        <v>1149</v>
      </c>
      <c r="H43" s="16" t="s">
        <v>275</v>
      </c>
      <c r="I43" s="16" t="s">
        <v>355</v>
      </c>
      <c r="J43" s="17" t="s">
        <v>333</v>
      </c>
      <c r="K43" s="18"/>
      <c r="L43" s="80">
        <v>32</v>
      </c>
      <c r="M43" s="85">
        <v>50</v>
      </c>
      <c r="N43" s="59">
        <v>99000</v>
      </c>
      <c r="O43" s="19">
        <v>7500</v>
      </c>
      <c r="P43" s="70"/>
      <c r="Q43" s="69"/>
      <c r="R43" s="72"/>
      <c r="S43" s="37" t="str">
        <f t="shared" si="3"/>
        <v>49.5*49.5*17.5</v>
      </c>
      <c r="T43" s="40">
        <v>49.5</v>
      </c>
      <c r="U43" s="40">
        <v>49.5</v>
      </c>
      <c r="V43" s="40">
        <v>17.5</v>
      </c>
      <c r="W43" s="102">
        <f t="shared" si="4"/>
        <v>4.2879374999999997E-2</v>
      </c>
      <c r="X43" s="41">
        <v>15</v>
      </c>
      <c r="Y43" s="42">
        <v>13.5</v>
      </c>
      <c r="Z43" s="37" t="str">
        <f t="shared" si="5"/>
        <v>9.5*9.5*7.5</v>
      </c>
      <c r="AA43" s="100">
        <v>9.5</v>
      </c>
      <c r="AB43" s="100">
        <v>9.5</v>
      </c>
      <c r="AC43" s="100">
        <v>7.5</v>
      </c>
      <c r="AD43" s="97" t="s">
        <v>260</v>
      </c>
    </row>
    <row r="44" spans="1:31" ht="70.150000000000006" customHeight="1">
      <c r="A44" s="114"/>
      <c r="B44" s="8">
        <v>40</v>
      </c>
      <c r="C44" s="111">
        <v>8809445618786</v>
      </c>
      <c r="D44" s="111" t="s">
        <v>1251</v>
      </c>
      <c r="E44" s="9" t="s">
        <v>148</v>
      </c>
      <c r="F44" s="116"/>
      <c r="G44" s="16" t="s">
        <v>532</v>
      </c>
      <c r="H44" s="16" t="s">
        <v>276</v>
      </c>
      <c r="I44" s="16" t="s">
        <v>356</v>
      </c>
      <c r="J44" s="17" t="s">
        <v>52</v>
      </c>
      <c r="K44" s="18"/>
      <c r="L44" s="80">
        <v>30</v>
      </c>
      <c r="M44" s="85">
        <v>50</v>
      </c>
      <c r="N44" s="59">
        <v>89000</v>
      </c>
      <c r="O44" s="19">
        <v>7000</v>
      </c>
      <c r="P44" s="70"/>
      <c r="Q44" s="69"/>
      <c r="R44" s="72"/>
      <c r="S44" s="37" t="str">
        <f t="shared" ref="S44:S84" si="6">T44&amp;"*"&amp;U44&amp;"*"&amp;V44</f>
        <v>39*39*30.5</v>
      </c>
      <c r="T44" s="40">
        <v>39</v>
      </c>
      <c r="U44" s="40">
        <v>39</v>
      </c>
      <c r="V44" s="40">
        <v>30.5</v>
      </c>
      <c r="W44" s="102">
        <f t="shared" ref="W44:W84" si="7">T44*U44*V44*0.000001</f>
        <v>4.6390500000000001E-2</v>
      </c>
      <c r="X44" s="41">
        <v>10.5</v>
      </c>
      <c r="Y44" s="42">
        <v>9.5</v>
      </c>
      <c r="Z44" s="37" t="str">
        <f t="shared" ref="Z44:Z84" si="8">AA44&amp;"*"&amp;AB44&amp;"*"&amp;AC44</f>
        <v>7*7*14</v>
      </c>
      <c r="AA44" s="100">
        <v>7</v>
      </c>
      <c r="AB44" s="100">
        <v>7</v>
      </c>
      <c r="AC44" s="100">
        <v>14</v>
      </c>
      <c r="AD44" s="97" t="s">
        <v>283</v>
      </c>
    </row>
    <row r="45" spans="1:31" ht="70.150000000000006" customHeight="1">
      <c r="A45" s="114"/>
      <c r="B45" s="8">
        <v>41</v>
      </c>
      <c r="C45" s="111">
        <v>8809445618793</v>
      </c>
      <c r="D45" s="111" t="s">
        <v>1252</v>
      </c>
      <c r="E45" s="9" t="s">
        <v>149</v>
      </c>
      <c r="F45" s="116"/>
      <c r="G45" s="16" t="s">
        <v>533</v>
      </c>
      <c r="H45" s="16" t="s">
        <v>277</v>
      </c>
      <c r="I45" s="16" t="s">
        <v>357</v>
      </c>
      <c r="J45" s="17" t="s">
        <v>908</v>
      </c>
      <c r="K45" s="18"/>
      <c r="L45" s="80">
        <v>32</v>
      </c>
      <c r="M45" s="85">
        <v>50</v>
      </c>
      <c r="N45" s="59">
        <v>99000</v>
      </c>
      <c r="O45" s="19">
        <v>7500</v>
      </c>
      <c r="P45" s="70"/>
      <c r="Q45" s="69"/>
      <c r="R45" s="72"/>
      <c r="S45" s="37" t="str">
        <f t="shared" si="6"/>
        <v>49.5*49.5*17.5</v>
      </c>
      <c r="T45" s="40">
        <v>49.5</v>
      </c>
      <c r="U45" s="40">
        <v>49.5</v>
      </c>
      <c r="V45" s="40">
        <v>17.5</v>
      </c>
      <c r="W45" s="102">
        <f t="shared" si="7"/>
        <v>4.2879374999999997E-2</v>
      </c>
      <c r="X45" s="41">
        <v>15</v>
      </c>
      <c r="Y45" s="42">
        <v>13.5</v>
      </c>
      <c r="Z45" s="37" t="str">
        <f t="shared" si="8"/>
        <v>9.5*9.5*7.5</v>
      </c>
      <c r="AA45" s="100">
        <v>9.5</v>
      </c>
      <c r="AB45" s="100">
        <v>9.5</v>
      </c>
      <c r="AC45" s="100">
        <v>7.5</v>
      </c>
      <c r="AD45" s="97" t="s">
        <v>260</v>
      </c>
    </row>
    <row r="46" spans="1:31" ht="70.150000000000006" customHeight="1">
      <c r="A46" s="133">
        <v>2026.01</v>
      </c>
      <c r="B46" s="8">
        <v>42</v>
      </c>
      <c r="C46" s="111">
        <v>8809675775358</v>
      </c>
      <c r="D46" s="111" t="s">
        <v>1253</v>
      </c>
      <c r="E46" s="9" t="s">
        <v>148</v>
      </c>
      <c r="F46" s="132"/>
      <c r="G46" s="16" t="s">
        <v>948</v>
      </c>
      <c r="H46" s="16" t="s">
        <v>953</v>
      </c>
      <c r="I46" s="16" t="s">
        <v>958</v>
      </c>
      <c r="J46" s="17" t="s">
        <v>342</v>
      </c>
      <c r="K46" s="17" t="s">
        <v>947</v>
      </c>
      <c r="L46" s="80">
        <v>64</v>
      </c>
      <c r="M46" s="85">
        <v>280</v>
      </c>
      <c r="N46" s="59">
        <v>12000</v>
      </c>
      <c r="O46" s="19">
        <v>650</v>
      </c>
      <c r="P46" s="70"/>
      <c r="Q46" s="69"/>
      <c r="R46" s="72"/>
      <c r="S46" s="37" t="str">
        <f t="shared" si="6"/>
        <v>32*43*20.5</v>
      </c>
      <c r="T46" s="40">
        <v>32</v>
      </c>
      <c r="U46" s="40">
        <v>43</v>
      </c>
      <c r="V46" s="40">
        <v>20.5</v>
      </c>
      <c r="W46" s="102">
        <f t="shared" si="7"/>
        <v>2.8208E-2</v>
      </c>
      <c r="X46" s="41">
        <v>8.5</v>
      </c>
      <c r="Y46" s="42">
        <v>7.28</v>
      </c>
      <c r="Z46" s="37" t="str">
        <f t="shared" si="8"/>
        <v>10*1.5*11.5</v>
      </c>
      <c r="AA46" s="100">
        <v>10</v>
      </c>
      <c r="AB46" s="100">
        <v>1.5</v>
      </c>
      <c r="AC46" s="100">
        <v>11.5</v>
      </c>
      <c r="AD46" s="97" t="s">
        <v>969</v>
      </c>
      <c r="AE46" s="124" t="s">
        <v>1089</v>
      </c>
    </row>
    <row r="47" spans="1:31" ht="70.150000000000006" customHeight="1">
      <c r="A47" s="133">
        <v>2026.01</v>
      </c>
      <c r="B47" s="8">
        <v>43</v>
      </c>
      <c r="C47" s="111">
        <v>8809675775365</v>
      </c>
      <c r="D47" s="111" t="s">
        <v>1254</v>
      </c>
      <c r="E47" s="9" t="s">
        <v>148</v>
      </c>
      <c r="F47" s="132"/>
      <c r="G47" s="117" t="s">
        <v>972</v>
      </c>
      <c r="H47" s="16" t="s">
        <v>964</v>
      </c>
      <c r="I47" s="16" t="s">
        <v>965</v>
      </c>
      <c r="J47" s="17" t="s">
        <v>342</v>
      </c>
      <c r="K47" s="17" t="s">
        <v>947</v>
      </c>
      <c r="L47" s="80">
        <v>64</v>
      </c>
      <c r="M47" s="85">
        <v>280</v>
      </c>
      <c r="N47" s="59">
        <v>12000</v>
      </c>
      <c r="O47" s="19">
        <v>650</v>
      </c>
      <c r="P47" s="70"/>
      <c r="Q47" s="69"/>
      <c r="R47" s="72"/>
      <c r="S47" s="37" t="str">
        <f t="shared" si="6"/>
        <v>32*43*20.5</v>
      </c>
      <c r="T47" s="40">
        <v>32</v>
      </c>
      <c r="U47" s="40">
        <v>43</v>
      </c>
      <c r="V47" s="40">
        <v>20.5</v>
      </c>
      <c r="W47" s="102">
        <f t="shared" si="7"/>
        <v>2.8208E-2</v>
      </c>
      <c r="X47" s="41">
        <v>8.5</v>
      </c>
      <c r="Y47" s="42">
        <v>7.28</v>
      </c>
      <c r="Z47" s="37" t="str">
        <f t="shared" si="8"/>
        <v>10*1.5*11.5</v>
      </c>
      <c r="AA47" s="100">
        <v>10</v>
      </c>
      <c r="AB47" s="100">
        <v>1.5</v>
      </c>
      <c r="AC47" s="100">
        <v>11.5</v>
      </c>
      <c r="AD47" s="97" t="s">
        <v>969</v>
      </c>
      <c r="AE47" s="124" t="s">
        <v>1089</v>
      </c>
    </row>
    <row r="48" spans="1:31" ht="70.150000000000006" customHeight="1">
      <c r="A48" s="133">
        <v>2026.01</v>
      </c>
      <c r="B48" s="8">
        <v>44</v>
      </c>
      <c r="C48" s="111">
        <v>8809675775389</v>
      </c>
      <c r="D48" s="111" t="s">
        <v>1255</v>
      </c>
      <c r="E48" s="9" t="s">
        <v>148</v>
      </c>
      <c r="F48" s="132"/>
      <c r="G48" s="16" t="s">
        <v>949</v>
      </c>
      <c r="H48" s="16" t="s">
        <v>956</v>
      </c>
      <c r="I48" s="16" t="s">
        <v>957</v>
      </c>
      <c r="J48" s="17" t="s">
        <v>342</v>
      </c>
      <c r="K48" s="17" t="s">
        <v>947</v>
      </c>
      <c r="L48" s="80">
        <v>64</v>
      </c>
      <c r="M48" s="85">
        <v>280</v>
      </c>
      <c r="N48" s="59">
        <v>12000</v>
      </c>
      <c r="O48" s="19">
        <v>650</v>
      </c>
      <c r="P48" s="70"/>
      <c r="Q48" s="69"/>
      <c r="R48" s="72"/>
      <c r="S48" s="37" t="str">
        <f t="shared" si="6"/>
        <v>32*43*20.5</v>
      </c>
      <c r="T48" s="40">
        <v>32</v>
      </c>
      <c r="U48" s="40">
        <v>43</v>
      </c>
      <c r="V48" s="40">
        <v>20.5</v>
      </c>
      <c r="W48" s="102">
        <f t="shared" si="7"/>
        <v>2.8208E-2</v>
      </c>
      <c r="X48" s="41">
        <v>8.5</v>
      </c>
      <c r="Y48" s="42">
        <v>7.28</v>
      </c>
      <c r="Z48" s="37" t="str">
        <f t="shared" si="8"/>
        <v>10*1.5*11.5</v>
      </c>
      <c r="AA48" s="100">
        <v>10</v>
      </c>
      <c r="AB48" s="100">
        <v>1.5</v>
      </c>
      <c r="AC48" s="100">
        <v>11.5</v>
      </c>
      <c r="AD48" s="97" t="s">
        <v>969</v>
      </c>
      <c r="AE48" s="124" t="s">
        <v>1089</v>
      </c>
    </row>
    <row r="49" spans="1:31" ht="70.150000000000006" customHeight="1">
      <c r="A49" s="133">
        <v>2026.01</v>
      </c>
      <c r="B49" s="8">
        <v>45</v>
      </c>
      <c r="C49" s="111">
        <v>8809675775396</v>
      </c>
      <c r="D49" s="111" t="s">
        <v>1256</v>
      </c>
      <c r="E49" s="9" t="s">
        <v>148</v>
      </c>
      <c r="F49" s="116"/>
      <c r="G49" s="16" t="s">
        <v>950</v>
      </c>
      <c r="H49" s="16" t="s">
        <v>959</v>
      </c>
      <c r="I49" s="16" t="s">
        <v>966</v>
      </c>
      <c r="J49" s="17" t="s">
        <v>342</v>
      </c>
      <c r="K49" s="17" t="s">
        <v>947</v>
      </c>
      <c r="L49" s="80">
        <v>64</v>
      </c>
      <c r="M49" s="85">
        <v>280</v>
      </c>
      <c r="N49" s="59">
        <v>12000</v>
      </c>
      <c r="O49" s="19">
        <v>650</v>
      </c>
      <c r="P49" s="70"/>
      <c r="Q49" s="69"/>
      <c r="R49" s="72"/>
      <c r="S49" s="37" t="str">
        <f t="shared" si="6"/>
        <v>32*43*20.5</v>
      </c>
      <c r="T49" s="40">
        <v>32</v>
      </c>
      <c r="U49" s="40">
        <v>43</v>
      </c>
      <c r="V49" s="40">
        <v>20.5</v>
      </c>
      <c r="W49" s="102">
        <f t="shared" si="7"/>
        <v>2.8208E-2</v>
      </c>
      <c r="X49" s="41">
        <v>8.5</v>
      </c>
      <c r="Y49" s="42">
        <v>7.28</v>
      </c>
      <c r="Z49" s="37" t="str">
        <f t="shared" si="8"/>
        <v>10*1.5*11.5</v>
      </c>
      <c r="AA49" s="100">
        <v>10</v>
      </c>
      <c r="AB49" s="100">
        <v>1.5</v>
      </c>
      <c r="AC49" s="100">
        <v>11.5</v>
      </c>
      <c r="AD49" s="97" t="s">
        <v>969</v>
      </c>
      <c r="AE49" s="124" t="s">
        <v>1089</v>
      </c>
    </row>
    <row r="50" spans="1:31" ht="70.150000000000006" customHeight="1">
      <c r="A50" s="133">
        <v>2026.01</v>
      </c>
      <c r="B50" s="8">
        <v>46</v>
      </c>
      <c r="C50" s="111">
        <v>8809675775372</v>
      </c>
      <c r="D50" s="111" t="s">
        <v>1257</v>
      </c>
      <c r="E50" s="9" t="s">
        <v>148</v>
      </c>
      <c r="F50" s="116"/>
      <c r="G50" s="16" t="s">
        <v>951</v>
      </c>
      <c r="H50" s="16" t="s">
        <v>960</v>
      </c>
      <c r="I50" s="16" t="s">
        <v>1214</v>
      </c>
      <c r="J50" s="17" t="s">
        <v>342</v>
      </c>
      <c r="K50" s="17" t="s">
        <v>947</v>
      </c>
      <c r="L50" s="80">
        <v>64</v>
      </c>
      <c r="M50" s="85">
        <v>280</v>
      </c>
      <c r="N50" s="59">
        <v>12000</v>
      </c>
      <c r="O50" s="19">
        <v>650</v>
      </c>
      <c r="P50" s="70"/>
      <c r="Q50" s="69"/>
      <c r="R50" s="72"/>
      <c r="S50" s="37" t="str">
        <f t="shared" si="6"/>
        <v>32*43*20.5</v>
      </c>
      <c r="T50" s="40">
        <v>32</v>
      </c>
      <c r="U50" s="40">
        <v>43</v>
      </c>
      <c r="V50" s="40">
        <v>20.5</v>
      </c>
      <c r="W50" s="102">
        <f t="shared" si="7"/>
        <v>2.8208E-2</v>
      </c>
      <c r="X50" s="41">
        <v>8.5</v>
      </c>
      <c r="Y50" s="42">
        <v>7.28</v>
      </c>
      <c r="Z50" s="37" t="str">
        <f t="shared" si="8"/>
        <v>10*1.5*11.5</v>
      </c>
      <c r="AA50" s="100">
        <v>10</v>
      </c>
      <c r="AB50" s="100">
        <v>1.5</v>
      </c>
      <c r="AC50" s="100">
        <v>11.5</v>
      </c>
      <c r="AD50" s="97" t="s">
        <v>969</v>
      </c>
      <c r="AE50" s="124" t="s">
        <v>1089</v>
      </c>
    </row>
    <row r="51" spans="1:31" ht="70.150000000000006" customHeight="1">
      <c r="A51" s="133">
        <v>2026.01</v>
      </c>
      <c r="B51" s="8">
        <v>47</v>
      </c>
      <c r="C51" s="111">
        <v>8809675775402</v>
      </c>
      <c r="D51" s="111" t="s">
        <v>1258</v>
      </c>
      <c r="E51" s="9" t="s">
        <v>148</v>
      </c>
      <c r="F51" s="116"/>
      <c r="G51" s="16" t="s">
        <v>952</v>
      </c>
      <c r="H51" s="16" t="s">
        <v>954</v>
      </c>
      <c r="I51" s="16" t="s">
        <v>955</v>
      </c>
      <c r="J51" s="17" t="s">
        <v>342</v>
      </c>
      <c r="K51" s="17" t="s">
        <v>947</v>
      </c>
      <c r="L51" s="80">
        <v>64</v>
      </c>
      <c r="M51" s="85">
        <v>280</v>
      </c>
      <c r="N51" s="59">
        <v>12000</v>
      </c>
      <c r="O51" s="19">
        <v>650</v>
      </c>
      <c r="P51" s="70"/>
      <c r="Q51" s="69"/>
      <c r="R51" s="72"/>
      <c r="S51" s="37" t="str">
        <f t="shared" si="6"/>
        <v>32*43*20.5</v>
      </c>
      <c r="T51" s="40">
        <v>32</v>
      </c>
      <c r="U51" s="40">
        <v>43</v>
      </c>
      <c r="V51" s="40">
        <v>20.5</v>
      </c>
      <c r="W51" s="102">
        <f t="shared" si="7"/>
        <v>2.8208E-2</v>
      </c>
      <c r="X51" s="41">
        <v>8.5</v>
      </c>
      <c r="Y51" s="42">
        <v>7.28</v>
      </c>
      <c r="Z51" s="37" t="str">
        <f t="shared" si="8"/>
        <v>10*1.5*11.5</v>
      </c>
      <c r="AA51" s="100">
        <v>10</v>
      </c>
      <c r="AB51" s="100">
        <v>1.5</v>
      </c>
      <c r="AC51" s="100">
        <v>11.5</v>
      </c>
      <c r="AD51" s="97" t="s">
        <v>969</v>
      </c>
      <c r="AE51" s="124" t="s">
        <v>1089</v>
      </c>
    </row>
    <row r="52" spans="1:31" ht="70.150000000000006" customHeight="1">
      <c r="A52" s="114"/>
      <c r="B52" s="8">
        <v>48</v>
      </c>
      <c r="C52" s="111">
        <v>8809951050193</v>
      </c>
      <c r="D52" s="111" t="s">
        <v>1259</v>
      </c>
      <c r="E52" s="9" t="s">
        <v>148</v>
      </c>
      <c r="F52" s="116"/>
      <c r="G52" s="16" t="s">
        <v>534</v>
      </c>
      <c r="H52" s="16" t="s">
        <v>294</v>
      </c>
      <c r="I52" s="16" t="s">
        <v>961</v>
      </c>
      <c r="J52" s="17" t="s">
        <v>96</v>
      </c>
      <c r="K52" s="18"/>
      <c r="L52" s="80">
        <v>56</v>
      </c>
      <c r="M52" s="85">
        <v>100</v>
      </c>
      <c r="N52" s="59">
        <v>48000</v>
      </c>
      <c r="O52" s="19">
        <v>3200</v>
      </c>
      <c r="P52" s="70"/>
      <c r="Q52" s="69">
        <f>P52*M52</f>
        <v>0</v>
      </c>
      <c r="R52" s="72"/>
      <c r="S52" s="37" t="str">
        <f t="shared" si="6"/>
        <v>51*27.5*23</v>
      </c>
      <c r="T52" s="40">
        <v>51</v>
      </c>
      <c r="U52" s="40">
        <v>27.5</v>
      </c>
      <c r="V52" s="40">
        <v>23</v>
      </c>
      <c r="W52" s="102">
        <f t="shared" si="7"/>
        <v>3.2257500000000001E-2</v>
      </c>
      <c r="X52" s="41">
        <v>15</v>
      </c>
      <c r="Y52" s="42">
        <v>14.5</v>
      </c>
      <c r="Z52" s="37" t="str">
        <f t="shared" si="8"/>
        <v>5*5*9.5</v>
      </c>
      <c r="AA52" s="100">
        <v>5</v>
      </c>
      <c r="AB52" s="100">
        <v>5</v>
      </c>
      <c r="AC52" s="100">
        <v>9.5</v>
      </c>
      <c r="AD52" s="97" t="s">
        <v>91</v>
      </c>
      <c r="AE52" s="125" t="s">
        <v>1090</v>
      </c>
    </row>
    <row r="53" spans="1:31" ht="70.150000000000006" customHeight="1">
      <c r="A53" s="114"/>
      <c r="B53" s="8">
        <v>49</v>
      </c>
      <c r="C53" s="111">
        <v>8809951050186</v>
      </c>
      <c r="D53" s="111" t="s">
        <v>1260</v>
      </c>
      <c r="E53" s="9" t="s">
        <v>149</v>
      </c>
      <c r="F53" s="116"/>
      <c r="G53" s="16" t="s">
        <v>535</v>
      </c>
      <c r="H53" s="16" t="s">
        <v>290</v>
      </c>
      <c r="I53" s="16" t="s">
        <v>358</v>
      </c>
      <c r="J53" s="17" t="s">
        <v>96</v>
      </c>
      <c r="K53" s="18"/>
      <c r="L53" s="80">
        <v>56</v>
      </c>
      <c r="M53" s="85">
        <v>100</v>
      </c>
      <c r="N53" s="59">
        <v>48000</v>
      </c>
      <c r="O53" s="19">
        <v>3200</v>
      </c>
      <c r="P53" s="70"/>
      <c r="Q53" s="69">
        <f>P53*M53</f>
        <v>0</v>
      </c>
      <c r="R53" s="72"/>
      <c r="S53" s="37" t="str">
        <f t="shared" si="6"/>
        <v>51*27.5*23</v>
      </c>
      <c r="T53" s="40">
        <v>51</v>
      </c>
      <c r="U53" s="40">
        <v>27.5</v>
      </c>
      <c r="V53" s="40">
        <v>23</v>
      </c>
      <c r="W53" s="102">
        <f t="shared" si="7"/>
        <v>3.2257500000000001E-2</v>
      </c>
      <c r="X53" s="41">
        <v>15</v>
      </c>
      <c r="Y53" s="42">
        <v>14.5</v>
      </c>
      <c r="Z53" s="37" t="str">
        <f t="shared" si="8"/>
        <v>5*5*9.5</v>
      </c>
      <c r="AA53" s="100">
        <v>5</v>
      </c>
      <c r="AB53" s="100">
        <v>5</v>
      </c>
      <c r="AC53" s="100">
        <v>9.5</v>
      </c>
      <c r="AD53" s="97" t="s">
        <v>91</v>
      </c>
    </row>
    <row r="54" spans="1:31" ht="70.150000000000006" customHeight="1">
      <c r="A54" s="114"/>
      <c r="B54" s="8">
        <v>50</v>
      </c>
      <c r="C54" s="111">
        <v>8809951050209</v>
      </c>
      <c r="D54" s="111" t="s">
        <v>1261</v>
      </c>
      <c r="E54" s="9" t="s">
        <v>148</v>
      </c>
      <c r="F54" s="116"/>
      <c r="G54" s="16" t="s">
        <v>536</v>
      </c>
      <c r="H54" s="16" t="s">
        <v>291</v>
      </c>
      <c r="I54" s="16" t="s">
        <v>359</v>
      </c>
      <c r="J54" s="17" t="s">
        <v>96</v>
      </c>
      <c r="K54" s="18"/>
      <c r="L54" s="80">
        <v>56</v>
      </c>
      <c r="M54" s="85">
        <v>100</v>
      </c>
      <c r="N54" s="59">
        <v>48000</v>
      </c>
      <c r="O54" s="19">
        <v>3200</v>
      </c>
      <c r="P54" s="70"/>
      <c r="Q54" s="69">
        <f>P54*M54</f>
        <v>0</v>
      </c>
      <c r="R54" s="72"/>
      <c r="S54" s="37" t="str">
        <f t="shared" si="6"/>
        <v>51*27.5*23</v>
      </c>
      <c r="T54" s="40">
        <v>51</v>
      </c>
      <c r="U54" s="40">
        <v>27.5</v>
      </c>
      <c r="V54" s="40">
        <v>23</v>
      </c>
      <c r="W54" s="102">
        <f t="shared" si="7"/>
        <v>3.2257500000000001E-2</v>
      </c>
      <c r="X54" s="41">
        <v>15</v>
      </c>
      <c r="Y54" s="42">
        <v>14.5</v>
      </c>
      <c r="Z54" s="37" t="str">
        <f t="shared" si="8"/>
        <v>5*5*9.5</v>
      </c>
      <c r="AA54" s="100">
        <v>5</v>
      </c>
      <c r="AB54" s="100">
        <v>5</v>
      </c>
      <c r="AC54" s="100">
        <v>9.5</v>
      </c>
      <c r="AD54" s="97" t="s">
        <v>91</v>
      </c>
      <c r="AE54" s="125" t="s">
        <v>1090</v>
      </c>
    </row>
    <row r="55" spans="1:31" ht="70.150000000000006" customHeight="1">
      <c r="A55" s="114"/>
      <c r="B55" s="8">
        <v>51</v>
      </c>
      <c r="C55" s="111">
        <v>8809951050179</v>
      </c>
      <c r="D55" s="111" t="s">
        <v>1262</v>
      </c>
      <c r="E55" s="9" t="s">
        <v>149</v>
      </c>
      <c r="F55" s="116"/>
      <c r="G55" s="16" t="s">
        <v>537</v>
      </c>
      <c r="H55" s="16" t="s">
        <v>292</v>
      </c>
      <c r="I55" s="16" t="s">
        <v>360</v>
      </c>
      <c r="J55" s="17" t="s">
        <v>96</v>
      </c>
      <c r="K55" s="18"/>
      <c r="L55" s="80">
        <v>56</v>
      </c>
      <c r="M55" s="85">
        <v>100</v>
      </c>
      <c r="N55" s="59">
        <v>48000</v>
      </c>
      <c r="O55" s="19">
        <v>3200</v>
      </c>
      <c r="P55" s="70"/>
      <c r="Q55" s="69">
        <f>P55*M55</f>
        <v>0</v>
      </c>
      <c r="R55" s="72"/>
      <c r="S55" s="37" t="str">
        <f t="shared" si="6"/>
        <v>51*27.5*23</v>
      </c>
      <c r="T55" s="40">
        <v>51</v>
      </c>
      <c r="U55" s="40">
        <v>27.5</v>
      </c>
      <c r="V55" s="40">
        <v>23</v>
      </c>
      <c r="W55" s="102">
        <f t="shared" si="7"/>
        <v>3.2257500000000001E-2</v>
      </c>
      <c r="X55" s="41">
        <v>15</v>
      </c>
      <c r="Y55" s="42">
        <v>14.5</v>
      </c>
      <c r="Z55" s="37" t="str">
        <f t="shared" si="8"/>
        <v>5*5*9.5</v>
      </c>
      <c r="AA55" s="100">
        <v>5</v>
      </c>
      <c r="AB55" s="100">
        <v>5</v>
      </c>
      <c r="AC55" s="100">
        <v>9.5</v>
      </c>
      <c r="AD55" s="97" t="s">
        <v>91</v>
      </c>
    </row>
    <row r="56" spans="1:31" ht="70.150000000000006" customHeight="1">
      <c r="A56" s="133">
        <v>2026.03</v>
      </c>
      <c r="B56" s="8">
        <v>52</v>
      </c>
      <c r="C56" s="107">
        <v>8800359590045</v>
      </c>
      <c r="D56" s="107" t="s">
        <v>1263</v>
      </c>
      <c r="E56" s="9" t="s">
        <v>149</v>
      </c>
      <c r="F56" s="10"/>
      <c r="G56" s="156" t="s">
        <v>1001</v>
      </c>
      <c r="H56" s="11" t="s">
        <v>1004</v>
      </c>
      <c r="I56" s="11" t="s">
        <v>1005</v>
      </c>
      <c r="J56" s="13" t="s">
        <v>96</v>
      </c>
      <c r="K56" s="14"/>
      <c r="L56" s="76">
        <v>56</v>
      </c>
      <c r="M56" s="61">
        <v>100</v>
      </c>
      <c r="N56" s="58">
        <v>48000</v>
      </c>
      <c r="O56" s="15">
        <v>3200</v>
      </c>
      <c r="P56" s="70"/>
      <c r="Q56" s="69">
        <f>P56*M56</f>
        <v>0</v>
      </c>
      <c r="R56" s="71"/>
      <c r="S56" s="37" t="str">
        <f>T56&amp;"*"&amp;U56&amp;"*"&amp;V56</f>
        <v>51*27.5*23</v>
      </c>
      <c r="T56" s="37">
        <v>51</v>
      </c>
      <c r="U56" s="37">
        <v>27.5</v>
      </c>
      <c r="V56" s="37">
        <v>23</v>
      </c>
      <c r="W56" s="102">
        <f>T56*U56*V56*0.000001</f>
        <v>3.2257500000000001E-2</v>
      </c>
      <c r="X56" s="38">
        <v>15</v>
      </c>
      <c r="Y56" s="39">
        <v>14.5</v>
      </c>
      <c r="Z56" s="37" t="str">
        <f>AA56&amp;"*"&amp;AB56&amp;"*"&amp;AC56</f>
        <v>5*5*9.5</v>
      </c>
      <c r="AA56" s="100">
        <v>5</v>
      </c>
      <c r="AB56" s="100">
        <v>5</v>
      </c>
      <c r="AC56" s="100">
        <v>9.5</v>
      </c>
      <c r="AD56" s="96" t="s">
        <v>91</v>
      </c>
      <c r="AE56" s="124" t="s">
        <v>1089</v>
      </c>
    </row>
    <row r="57" spans="1:31" ht="70.150000000000006" customHeight="1">
      <c r="A57" s="133">
        <v>2026.03</v>
      </c>
      <c r="B57" s="8">
        <v>53</v>
      </c>
      <c r="C57" s="155">
        <v>8809755467197</v>
      </c>
      <c r="D57" s="111"/>
      <c r="E57" s="9" t="s">
        <v>146</v>
      </c>
      <c r="F57" s="116"/>
      <c r="G57" s="16" t="s">
        <v>538</v>
      </c>
      <c r="H57" s="16" t="s">
        <v>126</v>
      </c>
      <c r="I57" s="16" t="s">
        <v>361</v>
      </c>
      <c r="J57" s="17" t="s">
        <v>95</v>
      </c>
      <c r="K57" s="18"/>
      <c r="L57" s="139">
        <v>20</v>
      </c>
      <c r="M57" s="140">
        <v>20</v>
      </c>
      <c r="N57" s="59">
        <v>240000</v>
      </c>
      <c r="O57" s="19">
        <v>18000</v>
      </c>
      <c r="P57" s="70"/>
      <c r="Q57" s="69">
        <f>P57*M57</f>
        <v>0</v>
      </c>
      <c r="R57" s="72"/>
      <c r="S57" s="37" t="str">
        <f t="shared" si="6"/>
        <v>48*47*36</v>
      </c>
      <c r="T57" s="40">
        <v>48</v>
      </c>
      <c r="U57" s="40">
        <v>47</v>
      </c>
      <c r="V57" s="40">
        <v>36</v>
      </c>
      <c r="W57" s="102">
        <f t="shared" si="7"/>
        <v>8.1215999999999997E-2</v>
      </c>
      <c r="X57" s="41">
        <v>16</v>
      </c>
      <c r="Y57" s="42">
        <v>15</v>
      </c>
      <c r="Z57" s="37" t="str">
        <f t="shared" si="8"/>
        <v>23*6.5*23</v>
      </c>
      <c r="AA57" s="100">
        <v>23</v>
      </c>
      <c r="AB57" s="100">
        <v>6.5</v>
      </c>
      <c r="AC57" s="100">
        <v>23</v>
      </c>
      <c r="AD57" s="97" t="s">
        <v>0</v>
      </c>
      <c r="AE57" s="124" t="s">
        <v>1089</v>
      </c>
    </row>
    <row r="58" spans="1:31" ht="70.150000000000006" customHeight="1">
      <c r="A58" s="133">
        <v>2026.02</v>
      </c>
      <c r="B58" s="8">
        <v>54</v>
      </c>
      <c r="C58" s="155">
        <v>8809755467081</v>
      </c>
      <c r="D58" s="111" t="s">
        <v>1264</v>
      </c>
      <c r="E58" s="9" t="s">
        <v>148</v>
      </c>
      <c r="F58" s="116"/>
      <c r="G58" s="16" t="s">
        <v>539</v>
      </c>
      <c r="H58" s="16" t="s">
        <v>147</v>
      </c>
      <c r="I58" s="16" t="s">
        <v>362</v>
      </c>
      <c r="J58" s="17" t="s">
        <v>1</v>
      </c>
      <c r="K58" s="18"/>
      <c r="L58" s="139">
        <v>72</v>
      </c>
      <c r="M58" s="140">
        <v>150</v>
      </c>
      <c r="N58" s="59">
        <v>24000</v>
      </c>
      <c r="O58" s="19">
        <v>1800</v>
      </c>
      <c r="P58" s="70"/>
      <c r="Q58" s="69">
        <f>P58*M58</f>
        <v>0</v>
      </c>
      <c r="R58" s="72"/>
      <c r="S58" s="37" t="str">
        <f t="shared" si="6"/>
        <v>35*20*32.5</v>
      </c>
      <c r="T58" s="40">
        <v>35</v>
      </c>
      <c r="U58" s="40">
        <v>20</v>
      </c>
      <c r="V58" s="40">
        <v>32.5</v>
      </c>
      <c r="W58" s="102">
        <f t="shared" si="7"/>
        <v>2.2749999999999999E-2</v>
      </c>
      <c r="X58" s="41">
        <v>10</v>
      </c>
      <c r="Y58" s="42">
        <v>9.4499999999999993</v>
      </c>
      <c r="Z58" s="37" t="str">
        <f t="shared" si="8"/>
        <v>3*3.5*9.5</v>
      </c>
      <c r="AA58" s="100">
        <v>3</v>
      </c>
      <c r="AB58" s="100">
        <v>3.5</v>
      </c>
      <c r="AC58" s="100">
        <v>9.5</v>
      </c>
      <c r="AD58" s="97" t="s">
        <v>2</v>
      </c>
      <c r="AE58" s="124" t="s">
        <v>1089</v>
      </c>
    </row>
    <row r="59" spans="1:31" ht="70.150000000000006" customHeight="1">
      <c r="A59" s="135"/>
      <c r="B59" s="8">
        <v>55</v>
      </c>
      <c r="C59" s="111">
        <v>8809469777353</v>
      </c>
      <c r="D59" s="111" t="s">
        <v>1265</v>
      </c>
      <c r="E59" s="9" t="s">
        <v>203</v>
      </c>
      <c r="F59" s="116"/>
      <c r="G59" s="16" t="s">
        <v>540</v>
      </c>
      <c r="H59" s="16" t="s">
        <v>4</v>
      </c>
      <c r="I59" s="16" t="s">
        <v>363</v>
      </c>
      <c r="J59" s="17" t="s">
        <v>5</v>
      </c>
      <c r="K59" s="18"/>
      <c r="L59" s="139">
        <v>28</v>
      </c>
      <c r="M59" s="140">
        <v>50</v>
      </c>
      <c r="N59" s="59">
        <v>75000</v>
      </c>
      <c r="O59" s="19">
        <v>9500</v>
      </c>
      <c r="P59" s="70"/>
      <c r="Q59" s="69">
        <f>P59*M59</f>
        <v>0</v>
      </c>
      <c r="R59" s="72"/>
      <c r="S59" s="37" t="str">
        <f t="shared" si="6"/>
        <v>49*46.5*19.5</v>
      </c>
      <c r="T59" s="40">
        <v>49</v>
      </c>
      <c r="U59" s="40">
        <v>46.5</v>
      </c>
      <c r="V59" s="40">
        <v>19.5</v>
      </c>
      <c r="W59" s="102">
        <f t="shared" si="7"/>
        <v>4.4430749999999998E-2</v>
      </c>
      <c r="X59" s="41">
        <v>11.5</v>
      </c>
      <c r="Y59" s="42">
        <v>10.5</v>
      </c>
      <c r="Z59" s="37" t="str">
        <f t="shared" si="8"/>
        <v>9.5*4.5*16</v>
      </c>
      <c r="AA59" s="100">
        <v>9.5</v>
      </c>
      <c r="AB59" s="100">
        <v>4.5</v>
      </c>
      <c r="AC59" s="100">
        <v>16</v>
      </c>
      <c r="AD59" s="97" t="s">
        <v>6</v>
      </c>
    </row>
    <row r="60" spans="1:31" ht="70.150000000000006" customHeight="1">
      <c r="A60" s="135"/>
      <c r="B60" s="8">
        <v>56</v>
      </c>
      <c r="C60" s="111">
        <v>8809445611497</v>
      </c>
      <c r="D60" s="111" t="s">
        <v>1266</v>
      </c>
      <c r="E60" s="9" t="s">
        <v>149</v>
      </c>
      <c r="F60" s="131"/>
      <c r="G60" s="16" t="s">
        <v>541</v>
      </c>
      <c r="H60" s="16" t="s">
        <v>100</v>
      </c>
      <c r="I60" s="16" t="s">
        <v>364</v>
      </c>
      <c r="J60" s="17" t="s">
        <v>56</v>
      </c>
      <c r="K60" s="18"/>
      <c r="L60" s="139">
        <v>80</v>
      </c>
      <c r="M60" s="140">
        <v>50</v>
      </c>
      <c r="N60" s="59">
        <v>25000</v>
      </c>
      <c r="O60" s="19">
        <v>2700</v>
      </c>
      <c r="P60" s="70"/>
      <c r="Q60" s="69">
        <f>P60*M60</f>
        <v>0</v>
      </c>
      <c r="R60" s="72"/>
      <c r="S60" s="37" t="str">
        <f t="shared" si="6"/>
        <v>36*36*14</v>
      </c>
      <c r="T60" s="40">
        <v>36</v>
      </c>
      <c r="U60" s="40">
        <v>36</v>
      </c>
      <c r="V60" s="40">
        <v>14</v>
      </c>
      <c r="W60" s="102">
        <f t="shared" si="7"/>
        <v>1.8144E-2</v>
      </c>
      <c r="X60" s="41">
        <v>12.75</v>
      </c>
      <c r="Y60" s="42">
        <v>11.5</v>
      </c>
      <c r="Z60" s="37" t="str">
        <f t="shared" si="8"/>
        <v>6.5*6.5*6</v>
      </c>
      <c r="AA60" s="100">
        <v>6.5</v>
      </c>
      <c r="AB60" s="100">
        <v>6.5</v>
      </c>
      <c r="AC60" s="100">
        <v>6</v>
      </c>
      <c r="AD60" s="97" t="s">
        <v>8</v>
      </c>
      <c r="AE60" s="124" t="s">
        <v>1089</v>
      </c>
    </row>
    <row r="61" spans="1:31" ht="70.150000000000006" customHeight="1">
      <c r="A61" s="135"/>
      <c r="B61" s="8">
        <v>57</v>
      </c>
      <c r="C61" s="111">
        <v>8809445611480</v>
      </c>
      <c r="D61" s="111" t="s">
        <v>1267</v>
      </c>
      <c r="E61" s="9" t="s">
        <v>149</v>
      </c>
      <c r="F61" s="116"/>
      <c r="G61" s="16" t="s">
        <v>542</v>
      </c>
      <c r="H61" s="16" t="s">
        <v>101</v>
      </c>
      <c r="I61" s="16" t="s">
        <v>365</v>
      </c>
      <c r="J61" s="17" t="s">
        <v>56</v>
      </c>
      <c r="K61" s="18"/>
      <c r="L61" s="139">
        <v>80</v>
      </c>
      <c r="M61" s="140">
        <v>50</v>
      </c>
      <c r="N61" s="59">
        <v>25000</v>
      </c>
      <c r="O61" s="19">
        <v>2700</v>
      </c>
      <c r="P61" s="70"/>
      <c r="Q61" s="69">
        <f>P61*M61</f>
        <v>0</v>
      </c>
      <c r="R61" s="72"/>
      <c r="S61" s="37" t="str">
        <f t="shared" si="6"/>
        <v>36*36*14</v>
      </c>
      <c r="T61" s="40">
        <v>36</v>
      </c>
      <c r="U61" s="40">
        <v>36</v>
      </c>
      <c r="V61" s="40">
        <v>14</v>
      </c>
      <c r="W61" s="102">
        <f t="shared" si="7"/>
        <v>1.8144E-2</v>
      </c>
      <c r="X61" s="41">
        <v>12.75</v>
      </c>
      <c r="Y61" s="42">
        <v>11.5</v>
      </c>
      <c r="Z61" s="37" t="str">
        <f t="shared" si="8"/>
        <v>6.5*6.5*6</v>
      </c>
      <c r="AA61" s="100">
        <v>6.5</v>
      </c>
      <c r="AB61" s="100">
        <v>6.5</v>
      </c>
      <c r="AC61" s="100">
        <v>6</v>
      </c>
      <c r="AD61" s="97" t="s">
        <v>8</v>
      </c>
      <c r="AE61" s="125" t="s">
        <v>1090</v>
      </c>
    </row>
    <row r="62" spans="1:31" ht="70.150000000000006" customHeight="1">
      <c r="A62" s="135"/>
      <c r="B62" s="8">
        <v>58</v>
      </c>
      <c r="C62" s="111">
        <v>8809445611503</v>
      </c>
      <c r="D62" s="111" t="s">
        <v>1268</v>
      </c>
      <c r="E62" s="9" t="s">
        <v>149</v>
      </c>
      <c r="F62" s="116"/>
      <c r="G62" s="16" t="s">
        <v>543</v>
      </c>
      <c r="H62" s="16" t="s">
        <v>102</v>
      </c>
      <c r="I62" s="16" t="s">
        <v>366</v>
      </c>
      <c r="J62" s="17" t="s">
        <v>56</v>
      </c>
      <c r="K62" s="18"/>
      <c r="L62" s="139">
        <v>80</v>
      </c>
      <c r="M62" s="140">
        <v>50</v>
      </c>
      <c r="N62" s="59">
        <v>25000</v>
      </c>
      <c r="O62" s="19">
        <v>2700</v>
      </c>
      <c r="P62" s="70"/>
      <c r="Q62" s="69">
        <f>P62*M62</f>
        <v>0</v>
      </c>
      <c r="R62" s="72"/>
      <c r="S62" s="37" t="str">
        <f t="shared" si="6"/>
        <v>36*36*14</v>
      </c>
      <c r="T62" s="40">
        <v>36</v>
      </c>
      <c r="U62" s="40">
        <v>36</v>
      </c>
      <c r="V62" s="40">
        <v>14</v>
      </c>
      <c r="W62" s="102">
        <f t="shared" si="7"/>
        <v>1.8144E-2</v>
      </c>
      <c r="X62" s="41">
        <v>12.75</v>
      </c>
      <c r="Y62" s="42">
        <v>11.5</v>
      </c>
      <c r="Z62" s="37" t="str">
        <f t="shared" si="8"/>
        <v>6.5*6.5*6</v>
      </c>
      <c r="AA62" s="100">
        <v>6.5</v>
      </c>
      <c r="AB62" s="100">
        <v>6.5</v>
      </c>
      <c r="AC62" s="100">
        <v>6</v>
      </c>
      <c r="AD62" s="97" t="s">
        <v>8</v>
      </c>
      <c r="AE62" s="125" t="s">
        <v>1090</v>
      </c>
    </row>
    <row r="63" spans="1:31" ht="70.150000000000006" customHeight="1">
      <c r="A63" s="135"/>
      <c r="B63" s="8">
        <v>59</v>
      </c>
      <c r="C63" s="111">
        <v>8809445611466</v>
      </c>
      <c r="D63" s="111" t="s">
        <v>1269</v>
      </c>
      <c r="E63" s="9" t="s">
        <v>149</v>
      </c>
      <c r="F63" s="116"/>
      <c r="G63" s="16" t="s">
        <v>544</v>
      </c>
      <c r="H63" s="16" t="s">
        <v>103</v>
      </c>
      <c r="I63" s="16" t="s">
        <v>367</v>
      </c>
      <c r="J63" s="17" t="s">
        <v>56</v>
      </c>
      <c r="K63" s="18"/>
      <c r="L63" s="139">
        <v>80</v>
      </c>
      <c r="M63" s="140">
        <v>50</v>
      </c>
      <c r="N63" s="59">
        <v>25000</v>
      </c>
      <c r="O63" s="19">
        <v>2700</v>
      </c>
      <c r="P63" s="70"/>
      <c r="Q63" s="69">
        <f>P63*M63</f>
        <v>0</v>
      </c>
      <c r="R63" s="72"/>
      <c r="S63" s="37" t="str">
        <f t="shared" si="6"/>
        <v>36*36*14</v>
      </c>
      <c r="T63" s="40">
        <v>36</v>
      </c>
      <c r="U63" s="40">
        <v>36</v>
      </c>
      <c r="V63" s="40">
        <v>14</v>
      </c>
      <c r="W63" s="102">
        <f t="shared" si="7"/>
        <v>1.8144E-2</v>
      </c>
      <c r="X63" s="41">
        <v>12.75</v>
      </c>
      <c r="Y63" s="42">
        <v>11.5</v>
      </c>
      <c r="Z63" s="37" t="str">
        <f t="shared" si="8"/>
        <v>6.5*6.5*6</v>
      </c>
      <c r="AA63" s="100">
        <v>6.5</v>
      </c>
      <c r="AB63" s="100">
        <v>6.5</v>
      </c>
      <c r="AC63" s="100">
        <v>6</v>
      </c>
      <c r="AD63" s="97" t="s">
        <v>8</v>
      </c>
    </row>
    <row r="64" spans="1:31" ht="70.150000000000006" customHeight="1">
      <c r="A64" s="135"/>
      <c r="B64" s="8">
        <v>61</v>
      </c>
      <c r="C64" s="111">
        <v>8809445611510</v>
      </c>
      <c r="D64" s="111" t="s">
        <v>1270</v>
      </c>
      <c r="E64" s="9" t="s">
        <v>149</v>
      </c>
      <c r="F64" s="116"/>
      <c r="G64" s="16" t="s">
        <v>545</v>
      </c>
      <c r="H64" s="16" t="s">
        <v>104</v>
      </c>
      <c r="I64" s="16" t="s">
        <v>368</v>
      </c>
      <c r="J64" s="17" t="s">
        <v>56</v>
      </c>
      <c r="K64" s="18"/>
      <c r="L64" s="139">
        <v>80</v>
      </c>
      <c r="M64" s="140">
        <v>50</v>
      </c>
      <c r="N64" s="59">
        <v>25000</v>
      </c>
      <c r="O64" s="19">
        <v>2700</v>
      </c>
      <c r="P64" s="70"/>
      <c r="Q64" s="69">
        <f>P64*M64</f>
        <v>0</v>
      </c>
      <c r="R64" s="72"/>
      <c r="S64" s="37" t="str">
        <f t="shared" si="6"/>
        <v>36*36*14</v>
      </c>
      <c r="T64" s="40">
        <v>36</v>
      </c>
      <c r="U64" s="40">
        <v>36</v>
      </c>
      <c r="V64" s="40">
        <v>14</v>
      </c>
      <c r="W64" s="102">
        <f t="shared" si="7"/>
        <v>1.8144E-2</v>
      </c>
      <c r="X64" s="41">
        <v>12.75</v>
      </c>
      <c r="Y64" s="42">
        <v>11.5</v>
      </c>
      <c r="Z64" s="37" t="str">
        <f t="shared" si="8"/>
        <v>6.5*6.5*6</v>
      </c>
      <c r="AA64" s="100">
        <v>6.5</v>
      </c>
      <c r="AB64" s="100">
        <v>6.5</v>
      </c>
      <c r="AC64" s="100">
        <v>6</v>
      </c>
      <c r="AD64" s="97" t="s">
        <v>8</v>
      </c>
    </row>
    <row r="65" spans="1:31" ht="70.150000000000006" customHeight="1">
      <c r="A65" s="135"/>
      <c r="B65" s="8">
        <v>62</v>
      </c>
      <c r="C65" s="111">
        <v>8809445611473</v>
      </c>
      <c r="D65" s="111" t="s">
        <v>1271</v>
      </c>
      <c r="E65" s="9" t="s">
        <v>149</v>
      </c>
      <c r="F65" s="116"/>
      <c r="G65" s="16" t="s">
        <v>546</v>
      </c>
      <c r="H65" s="16" t="s">
        <v>127</v>
      </c>
      <c r="I65" s="16" t="s">
        <v>369</v>
      </c>
      <c r="J65" s="17" t="s">
        <v>56</v>
      </c>
      <c r="K65" s="18"/>
      <c r="L65" s="139">
        <v>80</v>
      </c>
      <c r="M65" s="140">
        <v>50</v>
      </c>
      <c r="N65" s="59">
        <v>25000</v>
      </c>
      <c r="O65" s="19">
        <v>2700</v>
      </c>
      <c r="P65" s="70"/>
      <c r="Q65" s="69">
        <f>P65*M65</f>
        <v>0</v>
      </c>
      <c r="R65" s="72"/>
      <c r="S65" s="37" t="str">
        <f t="shared" si="6"/>
        <v>36*36*14</v>
      </c>
      <c r="T65" s="40">
        <v>36</v>
      </c>
      <c r="U65" s="40">
        <v>36</v>
      </c>
      <c r="V65" s="40">
        <v>14</v>
      </c>
      <c r="W65" s="102">
        <f t="shared" si="7"/>
        <v>1.8144E-2</v>
      </c>
      <c r="X65" s="41">
        <v>12.75</v>
      </c>
      <c r="Y65" s="42">
        <v>11.5</v>
      </c>
      <c r="Z65" s="37" t="str">
        <f t="shared" si="8"/>
        <v>6.5*6.5*6</v>
      </c>
      <c r="AA65" s="100">
        <v>6.5</v>
      </c>
      <c r="AB65" s="100">
        <v>6.5</v>
      </c>
      <c r="AC65" s="100">
        <v>6</v>
      </c>
      <c r="AD65" s="97" t="s">
        <v>8</v>
      </c>
    </row>
    <row r="66" spans="1:31" ht="70.150000000000006" customHeight="1">
      <c r="A66" s="135"/>
      <c r="B66" s="8">
        <v>63</v>
      </c>
      <c r="C66" s="111">
        <v>8809445611664</v>
      </c>
      <c r="D66" s="111" t="s">
        <v>1272</v>
      </c>
      <c r="E66" s="9" t="s">
        <v>150</v>
      </c>
      <c r="F66" s="116"/>
      <c r="G66" s="117" t="s">
        <v>940</v>
      </c>
      <c r="H66" s="16" t="s">
        <v>183</v>
      </c>
      <c r="I66" s="16" t="s">
        <v>370</v>
      </c>
      <c r="J66" s="17" t="s">
        <v>21</v>
      </c>
      <c r="K66" s="18"/>
      <c r="L66" s="139">
        <v>40</v>
      </c>
      <c r="M66" s="140">
        <v>200</v>
      </c>
      <c r="N66" s="59">
        <v>25000</v>
      </c>
      <c r="O66" s="19">
        <v>1350</v>
      </c>
      <c r="P66" s="70"/>
      <c r="Q66" s="69">
        <f>P66*M66</f>
        <v>0</v>
      </c>
      <c r="R66" s="72"/>
      <c r="S66" s="37" t="str">
        <f t="shared" si="6"/>
        <v>63*32.5*18</v>
      </c>
      <c r="T66" s="40">
        <v>63</v>
      </c>
      <c r="U66" s="40">
        <v>32.5</v>
      </c>
      <c r="V66" s="40">
        <v>18</v>
      </c>
      <c r="W66" s="102">
        <f t="shared" si="7"/>
        <v>3.6854999999999999E-2</v>
      </c>
      <c r="X66" s="41">
        <v>10.85</v>
      </c>
      <c r="Y66" s="42">
        <v>10</v>
      </c>
      <c r="Z66" s="37" t="str">
        <f t="shared" si="8"/>
        <v>3*3*16</v>
      </c>
      <c r="AA66" s="100">
        <v>3</v>
      </c>
      <c r="AB66" s="100">
        <v>3</v>
      </c>
      <c r="AC66" s="100">
        <v>16</v>
      </c>
      <c r="AD66" s="97" t="s">
        <v>5</v>
      </c>
      <c r="AE66" s="124" t="s">
        <v>1089</v>
      </c>
    </row>
    <row r="67" spans="1:31" ht="70.150000000000006" customHeight="1">
      <c r="A67" s="135"/>
      <c r="B67" s="8">
        <v>64</v>
      </c>
      <c r="C67" s="111">
        <v>8809445611640</v>
      </c>
      <c r="D67" s="111" t="s">
        <v>1273</v>
      </c>
      <c r="E67" s="9" t="s">
        <v>150</v>
      </c>
      <c r="F67" s="116"/>
      <c r="G67" s="117" t="s">
        <v>941</v>
      </c>
      <c r="H67" s="16" t="s">
        <v>182</v>
      </c>
      <c r="I67" s="16" t="s">
        <v>371</v>
      </c>
      <c r="J67" s="17" t="s">
        <v>21</v>
      </c>
      <c r="K67" s="18"/>
      <c r="L67" s="139">
        <v>40</v>
      </c>
      <c r="M67" s="140">
        <v>200</v>
      </c>
      <c r="N67" s="59">
        <v>25000</v>
      </c>
      <c r="O67" s="19">
        <v>1350</v>
      </c>
      <c r="P67" s="70"/>
      <c r="Q67" s="69">
        <f>P67*M67</f>
        <v>0</v>
      </c>
      <c r="R67" s="72"/>
      <c r="S67" s="37" t="str">
        <f t="shared" si="6"/>
        <v>63*32.5*18</v>
      </c>
      <c r="T67" s="40">
        <v>63</v>
      </c>
      <c r="U67" s="40">
        <v>32.5</v>
      </c>
      <c r="V67" s="40">
        <v>18</v>
      </c>
      <c r="W67" s="102">
        <f t="shared" si="7"/>
        <v>3.6854999999999999E-2</v>
      </c>
      <c r="X67" s="41">
        <v>10.85</v>
      </c>
      <c r="Y67" s="42">
        <v>10</v>
      </c>
      <c r="Z67" s="37" t="str">
        <f t="shared" si="8"/>
        <v>3*3*16</v>
      </c>
      <c r="AA67" s="100">
        <v>3</v>
      </c>
      <c r="AB67" s="100">
        <v>3</v>
      </c>
      <c r="AC67" s="100">
        <v>16</v>
      </c>
      <c r="AD67" s="97" t="s">
        <v>5</v>
      </c>
      <c r="AE67" s="124" t="s">
        <v>1089</v>
      </c>
    </row>
    <row r="68" spans="1:31" ht="70.150000000000006" customHeight="1">
      <c r="A68" s="135"/>
      <c r="B68" s="8">
        <v>66</v>
      </c>
      <c r="C68" s="111">
        <v>8809445611626</v>
      </c>
      <c r="D68" s="111" t="s">
        <v>1274</v>
      </c>
      <c r="E68" s="9" t="s">
        <v>150</v>
      </c>
      <c r="F68" s="116"/>
      <c r="G68" s="117" t="s">
        <v>921</v>
      </c>
      <c r="H68" s="16" t="s">
        <v>237</v>
      </c>
      <c r="I68" s="16" t="s">
        <v>372</v>
      </c>
      <c r="J68" s="17" t="s">
        <v>21</v>
      </c>
      <c r="K68" s="18"/>
      <c r="L68" s="139">
        <v>40</v>
      </c>
      <c r="M68" s="140">
        <v>200</v>
      </c>
      <c r="N68" s="59">
        <v>25000</v>
      </c>
      <c r="O68" s="19">
        <v>1350</v>
      </c>
      <c r="P68" s="70"/>
      <c r="Q68" s="69">
        <f>P68*M68</f>
        <v>0</v>
      </c>
      <c r="R68" s="72"/>
      <c r="S68" s="37" t="str">
        <f t="shared" si="6"/>
        <v>63*32.5*18</v>
      </c>
      <c r="T68" s="40">
        <v>63</v>
      </c>
      <c r="U68" s="40">
        <v>32.5</v>
      </c>
      <c r="V68" s="40">
        <v>18</v>
      </c>
      <c r="W68" s="102">
        <f t="shared" si="7"/>
        <v>3.6854999999999999E-2</v>
      </c>
      <c r="X68" s="41">
        <v>10.85</v>
      </c>
      <c r="Y68" s="42">
        <v>10</v>
      </c>
      <c r="Z68" s="37" t="str">
        <f t="shared" si="8"/>
        <v>3*3*16</v>
      </c>
      <c r="AA68" s="100">
        <v>3</v>
      </c>
      <c r="AB68" s="100">
        <v>3</v>
      </c>
      <c r="AC68" s="100">
        <v>16</v>
      </c>
      <c r="AD68" s="97" t="s">
        <v>5</v>
      </c>
      <c r="AE68" s="124" t="s">
        <v>1089</v>
      </c>
    </row>
    <row r="69" spans="1:31" ht="70.150000000000006" customHeight="1">
      <c r="A69" s="135"/>
      <c r="B69" s="8">
        <v>67</v>
      </c>
      <c r="C69" s="111">
        <v>8809445611633</v>
      </c>
      <c r="D69" s="111" t="s">
        <v>1275</v>
      </c>
      <c r="E69" s="9" t="s">
        <v>150</v>
      </c>
      <c r="F69" s="116"/>
      <c r="G69" s="117" t="s">
        <v>922</v>
      </c>
      <c r="H69" s="16" t="s">
        <v>238</v>
      </c>
      <c r="I69" s="16" t="s">
        <v>373</v>
      </c>
      <c r="J69" s="17" t="s">
        <v>21</v>
      </c>
      <c r="K69" s="18"/>
      <c r="L69" s="139">
        <v>40</v>
      </c>
      <c r="M69" s="140">
        <v>200</v>
      </c>
      <c r="N69" s="59">
        <v>25000</v>
      </c>
      <c r="O69" s="19">
        <v>1350</v>
      </c>
      <c r="P69" s="70"/>
      <c r="Q69" s="69">
        <f>P69*M69</f>
        <v>0</v>
      </c>
      <c r="R69" s="72"/>
      <c r="S69" s="37" t="str">
        <f t="shared" si="6"/>
        <v>63*32.5*18</v>
      </c>
      <c r="T69" s="40">
        <v>63</v>
      </c>
      <c r="U69" s="40">
        <v>32.5</v>
      </c>
      <c r="V69" s="40">
        <v>18</v>
      </c>
      <c r="W69" s="102">
        <f t="shared" si="7"/>
        <v>3.6854999999999999E-2</v>
      </c>
      <c r="X69" s="41">
        <v>10.85</v>
      </c>
      <c r="Y69" s="42">
        <v>10</v>
      </c>
      <c r="Z69" s="37" t="str">
        <f t="shared" si="8"/>
        <v>3*3*16</v>
      </c>
      <c r="AA69" s="100">
        <v>3</v>
      </c>
      <c r="AB69" s="100">
        <v>3</v>
      </c>
      <c r="AC69" s="100">
        <v>16</v>
      </c>
      <c r="AD69" s="97" t="s">
        <v>5</v>
      </c>
    </row>
    <row r="70" spans="1:31" ht="70.150000000000006" customHeight="1">
      <c r="A70" s="135"/>
      <c r="B70" s="8">
        <v>68</v>
      </c>
      <c r="C70" s="111">
        <v>8809445616034</v>
      </c>
      <c r="D70" s="111" t="s">
        <v>1276</v>
      </c>
      <c r="E70" s="9" t="s">
        <v>149</v>
      </c>
      <c r="F70" s="116"/>
      <c r="G70" s="117" t="s">
        <v>872</v>
      </c>
      <c r="H70" s="16" t="s">
        <v>891</v>
      </c>
      <c r="I70" s="16" t="s">
        <v>374</v>
      </c>
      <c r="J70" s="17" t="s">
        <v>56</v>
      </c>
      <c r="K70" s="18"/>
      <c r="L70" s="139">
        <v>80</v>
      </c>
      <c r="M70" s="140">
        <v>50</v>
      </c>
      <c r="N70" s="59">
        <v>25000</v>
      </c>
      <c r="O70" s="19">
        <v>2700</v>
      </c>
      <c r="P70" s="70"/>
      <c r="Q70" s="69">
        <f>P70*M70</f>
        <v>0</v>
      </c>
      <c r="R70" s="72"/>
      <c r="S70" s="37" t="str">
        <f t="shared" si="6"/>
        <v>34*34.5*14</v>
      </c>
      <c r="T70" s="40">
        <v>34</v>
      </c>
      <c r="U70" s="40">
        <v>34.5</v>
      </c>
      <c r="V70" s="40">
        <v>14</v>
      </c>
      <c r="W70" s="102">
        <f t="shared" si="7"/>
        <v>1.6421999999999999E-2</v>
      </c>
      <c r="X70" s="41">
        <v>10.9</v>
      </c>
      <c r="Y70" s="42">
        <v>10.35</v>
      </c>
      <c r="Z70" s="37" t="str">
        <f t="shared" si="8"/>
        <v>6.5*6.5*6</v>
      </c>
      <c r="AA70" s="100">
        <v>6.5</v>
      </c>
      <c r="AB70" s="100">
        <v>6.5</v>
      </c>
      <c r="AC70" s="100">
        <v>6</v>
      </c>
      <c r="AD70" s="97" t="s">
        <v>10</v>
      </c>
      <c r="AE70" s="125" t="s">
        <v>1090</v>
      </c>
    </row>
    <row r="71" spans="1:31" ht="70.150000000000006" customHeight="1">
      <c r="A71" s="135"/>
      <c r="B71" s="8">
        <v>69</v>
      </c>
      <c r="C71" s="111">
        <v>8809445616041</v>
      </c>
      <c r="D71" s="111" t="s">
        <v>1277</v>
      </c>
      <c r="E71" s="9" t="s">
        <v>149</v>
      </c>
      <c r="F71" s="116"/>
      <c r="G71" s="117" t="s">
        <v>873</v>
      </c>
      <c r="H71" s="16" t="s">
        <v>892</v>
      </c>
      <c r="I71" s="16" t="s">
        <v>901</v>
      </c>
      <c r="J71" s="17" t="s">
        <v>56</v>
      </c>
      <c r="K71" s="18"/>
      <c r="L71" s="139">
        <v>80</v>
      </c>
      <c r="M71" s="140">
        <v>50</v>
      </c>
      <c r="N71" s="59">
        <v>25000</v>
      </c>
      <c r="O71" s="19">
        <v>2700</v>
      </c>
      <c r="P71" s="70"/>
      <c r="Q71" s="69">
        <f>P71*M71</f>
        <v>0</v>
      </c>
      <c r="R71" s="72"/>
      <c r="S71" s="37" t="str">
        <f t="shared" si="6"/>
        <v>34*34.5*14</v>
      </c>
      <c r="T71" s="40">
        <v>34</v>
      </c>
      <c r="U71" s="40">
        <v>34.5</v>
      </c>
      <c r="V71" s="40">
        <v>14</v>
      </c>
      <c r="W71" s="102">
        <f t="shared" si="7"/>
        <v>1.6421999999999999E-2</v>
      </c>
      <c r="X71" s="41">
        <v>10.9</v>
      </c>
      <c r="Y71" s="42">
        <v>10.35</v>
      </c>
      <c r="Z71" s="37" t="str">
        <f t="shared" si="8"/>
        <v>6.5*6.5*6</v>
      </c>
      <c r="AA71" s="100">
        <v>6.5</v>
      </c>
      <c r="AB71" s="100">
        <v>6.5</v>
      </c>
      <c r="AC71" s="100">
        <v>6</v>
      </c>
      <c r="AD71" s="97" t="s">
        <v>10</v>
      </c>
      <c r="AE71" s="125" t="s">
        <v>1090</v>
      </c>
    </row>
    <row r="72" spans="1:31" ht="70.150000000000006" customHeight="1">
      <c r="A72" s="135"/>
      <c r="B72" s="8">
        <v>70</v>
      </c>
      <c r="C72" s="111">
        <v>8809445616058</v>
      </c>
      <c r="D72" s="111" t="s">
        <v>1278</v>
      </c>
      <c r="E72" s="9" t="s">
        <v>149</v>
      </c>
      <c r="F72" s="116"/>
      <c r="G72" s="117" t="s">
        <v>874</v>
      </c>
      <c r="H72" s="16" t="s">
        <v>893</v>
      </c>
      <c r="I72" s="16" t="s">
        <v>902</v>
      </c>
      <c r="J72" s="17" t="s">
        <v>56</v>
      </c>
      <c r="K72" s="18"/>
      <c r="L72" s="139">
        <v>80</v>
      </c>
      <c r="M72" s="140">
        <v>50</v>
      </c>
      <c r="N72" s="59">
        <v>25000</v>
      </c>
      <c r="O72" s="19">
        <v>2700</v>
      </c>
      <c r="P72" s="70"/>
      <c r="Q72" s="69">
        <f>P72*M72</f>
        <v>0</v>
      </c>
      <c r="R72" s="72"/>
      <c r="S72" s="37" t="str">
        <f t="shared" si="6"/>
        <v>34*34.5*14</v>
      </c>
      <c r="T72" s="40">
        <v>34</v>
      </c>
      <c r="U72" s="40">
        <v>34.5</v>
      </c>
      <c r="V72" s="40">
        <v>14</v>
      </c>
      <c r="W72" s="102">
        <f t="shared" si="7"/>
        <v>1.6421999999999999E-2</v>
      </c>
      <c r="X72" s="41">
        <v>10.9</v>
      </c>
      <c r="Y72" s="42">
        <v>10.35</v>
      </c>
      <c r="Z72" s="37" t="str">
        <f t="shared" si="8"/>
        <v>6.5*6.5*6</v>
      </c>
      <c r="AA72" s="100">
        <v>6.5</v>
      </c>
      <c r="AB72" s="100">
        <v>6.5</v>
      </c>
      <c r="AC72" s="100">
        <v>6</v>
      </c>
      <c r="AD72" s="97" t="s">
        <v>10</v>
      </c>
      <c r="AE72" s="125" t="s">
        <v>1090</v>
      </c>
    </row>
    <row r="73" spans="1:31" ht="70.150000000000006" customHeight="1">
      <c r="A73" s="135"/>
      <c r="B73" s="8">
        <v>71</v>
      </c>
      <c r="C73" s="111">
        <v>8809445616065</v>
      </c>
      <c r="D73" s="111" t="s">
        <v>1279</v>
      </c>
      <c r="E73" s="9" t="s">
        <v>149</v>
      </c>
      <c r="F73" s="116"/>
      <c r="G73" s="117" t="s">
        <v>875</v>
      </c>
      <c r="H73" s="16" t="s">
        <v>894</v>
      </c>
      <c r="I73" s="16" t="s">
        <v>375</v>
      </c>
      <c r="J73" s="17" t="s">
        <v>56</v>
      </c>
      <c r="K73" s="18"/>
      <c r="L73" s="139">
        <v>80</v>
      </c>
      <c r="M73" s="140">
        <v>50</v>
      </c>
      <c r="N73" s="59">
        <v>25000</v>
      </c>
      <c r="O73" s="19">
        <v>2700</v>
      </c>
      <c r="P73" s="70"/>
      <c r="Q73" s="69">
        <f>P73*M73</f>
        <v>0</v>
      </c>
      <c r="R73" s="72"/>
      <c r="S73" s="37" t="str">
        <f t="shared" si="6"/>
        <v>34*34.5*14</v>
      </c>
      <c r="T73" s="40">
        <v>34</v>
      </c>
      <c r="U73" s="40">
        <v>34.5</v>
      </c>
      <c r="V73" s="40">
        <v>14</v>
      </c>
      <c r="W73" s="102">
        <f t="shared" si="7"/>
        <v>1.6421999999999999E-2</v>
      </c>
      <c r="X73" s="41">
        <v>10.9</v>
      </c>
      <c r="Y73" s="42">
        <v>10.35</v>
      </c>
      <c r="Z73" s="37" t="str">
        <f t="shared" si="8"/>
        <v>6.5*6.5*6</v>
      </c>
      <c r="AA73" s="100">
        <v>6.5</v>
      </c>
      <c r="AB73" s="100">
        <v>6.5</v>
      </c>
      <c r="AC73" s="100">
        <v>6</v>
      </c>
      <c r="AD73" s="97" t="s">
        <v>10</v>
      </c>
    </row>
    <row r="74" spans="1:31" ht="70.150000000000006" customHeight="1">
      <c r="A74" s="135"/>
      <c r="B74" s="8">
        <v>72</v>
      </c>
      <c r="C74" s="111">
        <v>8809445616072</v>
      </c>
      <c r="D74" s="111" t="s">
        <v>1280</v>
      </c>
      <c r="E74" s="9" t="s">
        <v>149</v>
      </c>
      <c r="F74" s="116"/>
      <c r="G74" s="117" t="s">
        <v>876</v>
      </c>
      <c r="H74" s="16" t="s">
        <v>895</v>
      </c>
      <c r="I74" s="16" t="s">
        <v>845</v>
      </c>
      <c r="J74" s="17" t="s">
        <v>56</v>
      </c>
      <c r="K74" s="18"/>
      <c r="L74" s="139">
        <v>80</v>
      </c>
      <c r="M74" s="140">
        <v>50</v>
      </c>
      <c r="N74" s="59">
        <v>25000</v>
      </c>
      <c r="O74" s="19">
        <v>2700</v>
      </c>
      <c r="P74" s="70"/>
      <c r="Q74" s="69">
        <f>P74*M74</f>
        <v>0</v>
      </c>
      <c r="R74" s="72"/>
      <c r="S74" s="37" t="str">
        <f t="shared" si="6"/>
        <v>34*34.5*14</v>
      </c>
      <c r="T74" s="40">
        <v>34</v>
      </c>
      <c r="U74" s="40">
        <v>34.5</v>
      </c>
      <c r="V74" s="40">
        <v>14</v>
      </c>
      <c r="W74" s="102">
        <f t="shared" si="7"/>
        <v>1.6421999999999999E-2</v>
      </c>
      <c r="X74" s="41">
        <v>10.9</v>
      </c>
      <c r="Y74" s="42">
        <v>10.35</v>
      </c>
      <c r="Z74" s="37" t="str">
        <f t="shared" si="8"/>
        <v>6.5*6.5*6</v>
      </c>
      <c r="AA74" s="100">
        <v>6.5</v>
      </c>
      <c r="AB74" s="100">
        <v>6.5</v>
      </c>
      <c r="AC74" s="100">
        <v>6</v>
      </c>
      <c r="AD74" s="97" t="s">
        <v>10</v>
      </c>
      <c r="AE74" s="125" t="s">
        <v>1090</v>
      </c>
    </row>
    <row r="75" spans="1:31" ht="70.150000000000006" customHeight="1">
      <c r="A75" s="135"/>
      <c r="B75" s="8">
        <v>73</v>
      </c>
      <c r="C75" s="111">
        <v>8809445615983</v>
      </c>
      <c r="D75" s="111" t="s">
        <v>1281</v>
      </c>
      <c r="E75" s="9" t="s">
        <v>149</v>
      </c>
      <c r="F75" s="116"/>
      <c r="G75" s="117" t="s">
        <v>877</v>
      </c>
      <c r="H75" s="16" t="s">
        <v>896</v>
      </c>
      <c r="I75" s="16" t="s">
        <v>846</v>
      </c>
      <c r="J75" s="17" t="s">
        <v>56</v>
      </c>
      <c r="K75" s="18"/>
      <c r="L75" s="139">
        <v>80</v>
      </c>
      <c r="M75" s="140">
        <v>50</v>
      </c>
      <c r="N75" s="59">
        <v>25000</v>
      </c>
      <c r="O75" s="19">
        <v>2700</v>
      </c>
      <c r="P75" s="70"/>
      <c r="Q75" s="69">
        <f>P75*M75</f>
        <v>0</v>
      </c>
      <c r="R75" s="72"/>
      <c r="S75" s="37" t="str">
        <f t="shared" si="6"/>
        <v>34*34.5*14</v>
      </c>
      <c r="T75" s="40">
        <v>34</v>
      </c>
      <c r="U75" s="40">
        <v>34.5</v>
      </c>
      <c r="V75" s="40">
        <v>14</v>
      </c>
      <c r="W75" s="102">
        <f t="shared" si="7"/>
        <v>1.6421999999999999E-2</v>
      </c>
      <c r="X75" s="41">
        <v>10.9</v>
      </c>
      <c r="Y75" s="42">
        <v>10.35</v>
      </c>
      <c r="Z75" s="37" t="str">
        <f t="shared" si="8"/>
        <v>6.5*6.5*6</v>
      </c>
      <c r="AA75" s="100">
        <v>6.5</v>
      </c>
      <c r="AB75" s="100">
        <v>6.5</v>
      </c>
      <c r="AC75" s="100">
        <v>6</v>
      </c>
      <c r="AD75" s="97" t="s">
        <v>10</v>
      </c>
    </row>
    <row r="76" spans="1:31" ht="70.150000000000006" customHeight="1">
      <c r="A76" s="135"/>
      <c r="B76" s="8">
        <v>74</v>
      </c>
      <c r="C76" s="111">
        <v>8809445615990</v>
      </c>
      <c r="D76" s="111" t="s">
        <v>1282</v>
      </c>
      <c r="E76" s="9" t="s">
        <v>149</v>
      </c>
      <c r="F76" s="116"/>
      <c r="G76" s="117" t="s">
        <v>878</v>
      </c>
      <c r="H76" s="16" t="s">
        <v>897</v>
      </c>
      <c r="I76" s="16" t="s">
        <v>847</v>
      </c>
      <c r="J76" s="17" t="s">
        <v>56</v>
      </c>
      <c r="K76" s="18"/>
      <c r="L76" s="139">
        <v>80</v>
      </c>
      <c r="M76" s="140">
        <v>50</v>
      </c>
      <c r="N76" s="59">
        <v>25000</v>
      </c>
      <c r="O76" s="19">
        <v>2700</v>
      </c>
      <c r="P76" s="70"/>
      <c r="Q76" s="69">
        <f>P76*M76</f>
        <v>0</v>
      </c>
      <c r="R76" s="72"/>
      <c r="S76" s="37" t="str">
        <f t="shared" si="6"/>
        <v>34*34.5*14</v>
      </c>
      <c r="T76" s="40">
        <v>34</v>
      </c>
      <c r="U76" s="40">
        <v>34.5</v>
      </c>
      <c r="V76" s="40">
        <v>14</v>
      </c>
      <c r="W76" s="102">
        <f t="shared" si="7"/>
        <v>1.6421999999999999E-2</v>
      </c>
      <c r="X76" s="41">
        <v>10.9</v>
      </c>
      <c r="Y76" s="42">
        <v>10.35</v>
      </c>
      <c r="Z76" s="37" t="str">
        <f t="shared" si="8"/>
        <v>6.5*6.5*6</v>
      </c>
      <c r="AA76" s="100">
        <v>6.5</v>
      </c>
      <c r="AB76" s="100">
        <v>6.5</v>
      </c>
      <c r="AC76" s="100">
        <v>6</v>
      </c>
      <c r="AD76" s="97" t="s">
        <v>10</v>
      </c>
    </row>
    <row r="77" spans="1:31" ht="70.150000000000006" customHeight="1">
      <c r="A77" s="135"/>
      <c r="B77" s="8">
        <v>75</v>
      </c>
      <c r="C77" s="111">
        <v>8809445616003</v>
      </c>
      <c r="D77" s="111" t="s">
        <v>1283</v>
      </c>
      <c r="E77" s="9" t="s">
        <v>149</v>
      </c>
      <c r="F77" s="116"/>
      <c r="G77" s="117" t="s">
        <v>879</v>
      </c>
      <c r="H77" s="16" t="s">
        <v>898</v>
      </c>
      <c r="I77" s="16" t="s">
        <v>848</v>
      </c>
      <c r="J77" s="17" t="s">
        <v>56</v>
      </c>
      <c r="K77" s="18"/>
      <c r="L77" s="139">
        <v>80</v>
      </c>
      <c r="M77" s="140">
        <v>50</v>
      </c>
      <c r="N77" s="59">
        <v>25000</v>
      </c>
      <c r="O77" s="19">
        <v>2700</v>
      </c>
      <c r="P77" s="70"/>
      <c r="Q77" s="69">
        <f>P77*M77</f>
        <v>0</v>
      </c>
      <c r="R77" s="72"/>
      <c r="S77" s="37" t="str">
        <f t="shared" si="6"/>
        <v>34*34.5*14</v>
      </c>
      <c r="T77" s="40">
        <v>34</v>
      </c>
      <c r="U77" s="40">
        <v>34.5</v>
      </c>
      <c r="V77" s="40">
        <v>14</v>
      </c>
      <c r="W77" s="102">
        <f t="shared" si="7"/>
        <v>1.6421999999999999E-2</v>
      </c>
      <c r="X77" s="41">
        <v>10.9</v>
      </c>
      <c r="Y77" s="42">
        <v>10.35</v>
      </c>
      <c r="Z77" s="37" t="str">
        <f t="shared" si="8"/>
        <v>6.5*6.5*6</v>
      </c>
      <c r="AA77" s="100">
        <v>6.5</v>
      </c>
      <c r="AB77" s="100">
        <v>6.5</v>
      </c>
      <c r="AC77" s="100">
        <v>6</v>
      </c>
      <c r="AD77" s="97" t="s">
        <v>10</v>
      </c>
      <c r="AE77" s="125" t="s">
        <v>1090</v>
      </c>
    </row>
    <row r="78" spans="1:31" ht="70.150000000000006" customHeight="1">
      <c r="A78" s="135"/>
      <c r="B78" s="8">
        <v>76</v>
      </c>
      <c r="C78" s="111">
        <v>8809445616010</v>
      </c>
      <c r="D78" s="111" t="s">
        <v>1284</v>
      </c>
      <c r="E78" s="9" t="s">
        <v>149</v>
      </c>
      <c r="F78" s="116"/>
      <c r="G78" s="117" t="s">
        <v>880</v>
      </c>
      <c r="H78" s="16" t="s">
        <v>899</v>
      </c>
      <c r="I78" s="16" t="s">
        <v>849</v>
      </c>
      <c r="J78" s="17" t="s">
        <v>56</v>
      </c>
      <c r="K78" s="18"/>
      <c r="L78" s="139">
        <v>80</v>
      </c>
      <c r="M78" s="140">
        <v>50</v>
      </c>
      <c r="N78" s="59">
        <v>25000</v>
      </c>
      <c r="O78" s="19">
        <v>2700</v>
      </c>
      <c r="P78" s="70"/>
      <c r="Q78" s="69">
        <f>P78*M78</f>
        <v>0</v>
      </c>
      <c r="R78" s="72"/>
      <c r="S78" s="37" t="str">
        <f t="shared" si="6"/>
        <v>34*34.5*14</v>
      </c>
      <c r="T78" s="40">
        <v>34</v>
      </c>
      <c r="U78" s="40">
        <v>34.5</v>
      </c>
      <c r="V78" s="40">
        <v>14</v>
      </c>
      <c r="W78" s="102">
        <f t="shared" si="7"/>
        <v>1.6421999999999999E-2</v>
      </c>
      <c r="X78" s="41">
        <v>10.9</v>
      </c>
      <c r="Y78" s="42">
        <v>10.35</v>
      </c>
      <c r="Z78" s="37" t="str">
        <f t="shared" si="8"/>
        <v>6.5*6.5*6</v>
      </c>
      <c r="AA78" s="100">
        <v>6.5</v>
      </c>
      <c r="AB78" s="100">
        <v>6.5</v>
      </c>
      <c r="AC78" s="100">
        <v>6</v>
      </c>
      <c r="AD78" s="97" t="s">
        <v>10</v>
      </c>
    </row>
    <row r="79" spans="1:31" ht="70.150000000000006" customHeight="1">
      <c r="A79" s="135"/>
      <c r="B79" s="8">
        <v>77</v>
      </c>
      <c r="C79" s="111">
        <v>8809445616027</v>
      </c>
      <c r="D79" s="111" t="s">
        <v>1285</v>
      </c>
      <c r="E79" s="9" t="s">
        <v>149</v>
      </c>
      <c r="F79" s="116"/>
      <c r="G79" s="117" t="s">
        <v>881</v>
      </c>
      <c r="H79" s="16" t="s">
        <v>900</v>
      </c>
      <c r="I79" s="16" t="s">
        <v>903</v>
      </c>
      <c r="J79" s="17" t="s">
        <v>56</v>
      </c>
      <c r="K79" s="18"/>
      <c r="L79" s="139">
        <v>80</v>
      </c>
      <c r="M79" s="140">
        <v>50</v>
      </c>
      <c r="N79" s="59">
        <v>25000</v>
      </c>
      <c r="O79" s="19">
        <v>2700</v>
      </c>
      <c r="P79" s="70"/>
      <c r="Q79" s="69">
        <f>P79*M79</f>
        <v>0</v>
      </c>
      <c r="R79" s="72"/>
      <c r="S79" s="37" t="str">
        <f t="shared" si="6"/>
        <v>34*34.5*14</v>
      </c>
      <c r="T79" s="40">
        <v>34</v>
      </c>
      <c r="U79" s="40">
        <v>34.5</v>
      </c>
      <c r="V79" s="40">
        <v>14</v>
      </c>
      <c r="W79" s="102">
        <f t="shared" si="7"/>
        <v>1.6421999999999999E-2</v>
      </c>
      <c r="X79" s="41">
        <v>10.9</v>
      </c>
      <c r="Y79" s="42">
        <v>10.35</v>
      </c>
      <c r="Z79" s="37" t="str">
        <f t="shared" si="8"/>
        <v>6.5*6.5*6</v>
      </c>
      <c r="AA79" s="100">
        <v>6.5</v>
      </c>
      <c r="AB79" s="100">
        <v>6.5</v>
      </c>
      <c r="AC79" s="100">
        <v>6</v>
      </c>
      <c r="AD79" s="97" t="s">
        <v>10</v>
      </c>
      <c r="AE79" s="125" t="s">
        <v>1090</v>
      </c>
    </row>
    <row r="80" spans="1:31" ht="70.150000000000006" customHeight="1">
      <c r="A80" s="135"/>
      <c r="B80" s="8">
        <v>78</v>
      </c>
      <c r="C80" s="111">
        <v>8809445616645</v>
      </c>
      <c r="D80" s="111" t="s">
        <v>1286</v>
      </c>
      <c r="E80" s="9" t="s">
        <v>151</v>
      </c>
      <c r="F80" s="116"/>
      <c r="G80" s="117" t="s">
        <v>882</v>
      </c>
      <c r="H80" s="16" t="s">
        <v>152</v>
      </c>
      <c r="I80" s="16" t="s">
        <v>376</v>
      </c>
      <c r="J80" s="17" t="s">
        <v>11</v>
      </c>
      <c r="K80" s="18"/>
      <c r="L80" s="139">
        <v>32</v>
      </c>
      <c r="M80" s="140">
        <v>50</v>
      </c>
      <c r="N80" s="59">
        <v>18000</v>
      </c>
      <c r="O80" s="19">
        <v>2750</v>
      </c>
      <c r="P80" s="70"/>
      <c r="Q80" s="69">
        <f>P80*M80</f>
        <v>0</v>
      </c>
      <c r="R80" s="72"/>
      <c r="S80" s="37" t="str">
        <f t="shared" si="6"/>
        <v>59*31*21.5</v>
      </c>
      <c r="T80" s="40">
        <v>59</v>
      </c>
      <c r="U80" s="40">
        <v>31</v>
      </c>
      <c r="V80" s="40">
        <v>21.5</v>
      </c>
      <c r="W80" s="102">
        <f t="shared" si="7"/>
        <v>3.9323499999999997E-2</v>
      </c>
      <c r="X80" s="41">
        <v>18.5</v>
      </c>
      <c r="Y80" s="42">
        <v>17.5</v>
      </c>
      <c r="Z80" s="37" t="str">
        <f t="shared" si="8"/>
        <v>5*5*18</v>
      </c>
      <c r="AA80" s="100">
        <v>5</v>
      </c>
      <c r="AB80" s="100">
        <v>5</v>
      </c>
      <c r="AC80" s="100">
        <v>18</v>
      </c>
      <c r="AD80" s="97" t="s">
        <v>12</v>
      </c>
      <c r="AE80" s="125" t="s">
        <v>1090</v>
      </c>
    </row>
    <row r="81" spans="1:31" ht="70.150000000000006" customHeight="1">
      <c r="A81" s="135"/>
      <c r="B81" s="8">
        <v>79</v>
      </c>
      <c r="C81" s="107">
        <v>8809445616652</v>
      </c>
      <c r="D81" s="107" t="s">
        <v>1287</v>
      </c>
      <c r="E81" s="9" t="s">
        <v>151</v>
      </c>
      <c r="F81" s="10"/>
      <c r="G81" s="11" t="s">
        <v>547</v>
      </c>
      <c r="H81" s="11" t="s">
        <v>13</v>
      </c>
      <c r="I81" s="11" t="s">
        <v>377</v>
      </c>
      <c r="J81" s="13" t="s">
        <v>11</v>
      </c>
      <c r="K81" s="14"/>
      <c r="L81" s="81">
        <v>32</v>
      </c>
      <c r="M81" s="86">
        <v>50</v>
      </c>
      <c r="N81" s="58">
        <v>18000</v>
      </c>
      <c r="O81" s="15">
        <v>2750</v>
      </c>
      <c r="P81" s="70"/>
      <c r="Q81" s="69">
        <f>P81*M81</f>
        <v>0</v>
      </c>
      <c r="R81" s="71"/>
      <c r="S81" s="37" t="str">
        <f t="shared" si="6"/>
        <v>59*31*21.5</v>
      </c>
      <c r="T81" s="37">
        <v>59</v>
      </c>
      <c r="U81" s="37">
        <v>31</v>
      </c>
      <c r="V81" s="37">
        <v>21.5</v>
      </c>
      <c r="W81" s="102">
        <f t="shared" si="7"/>
        <v>3.9323499999999997E-2</v>
      </c>
      <c r="X81" s="38">
        <v>18.5</v>
      </c>
      <c r="Y81" s="39">
        <v>17.5</v>
      </c>
      <c r="Z81" s="37" t="str">
        <f t="shared" si="8"/>
        <v>5*5*18</v>
      </c>
      <c r="AA81" s="100">
        <v>5</v>
      </c>
      <c r="AB81" s="100">
        <v>5</v>
      </c>
      <c r="AC81" s="100">
        <v>18</v>
      </c>
      <c r="AD81" s="96" t="s">
        <v>12</v>
      </c>
    </row>
    <row r="82" spans="1:31" ht="70.150000000000006" customHeight="1">
      <c r="A82" s="135"/>
      <c r="B82" s="8">
        <v>80</v>
      </c>
      <c r="C82" s="107">
        <v>8809445616669</v>
      </c>
      <c r="D82" s="107" t="s">
        <v>1288</v>
      </c>
      <c r="E82" s="9" t="s">
        <v>151</v>
      </c>
      <c r="F82" s="10"/>
      <c r="G82" s="11" t="s">
        <v>548</v>
      </c>
      <c r="H82" s="11" t="s">
        <v>14</v>
      </c>
      <c r="I82" s="11" t="s">
        <v>378</v>
      </c>
      <c r="J82" s="13" t="s">
        <v>11</v>
      </c>
      <c r="K82" s="14"/>
      <c r="L82" s="81">
        <v>32</v>
      </c>
      <c r="M82" s="86">
        <v>50</v>
      </c>
      <c r="N82" s="58">
        <v>18000</v>
      </c>
      <c r="O82" s="15">
        <v>2750</v>
      </c>
      <c r="P82" s="70"/>
      <c r="Q82" s="69">
        <f>P82*M82</f>
        <v>0</v>
      </c>
      <c r="R82" s="71"/>
      <c r="S82" s="37" t="str">
        <f t="shared" si="6"/>
        <v>59*31*21.5</v>
      </c>
      <c r="T82" s="37">
        <v>59</v>
      </c>
      <c r="U82" s="37">
        <v>31</v>
      </c>
      <c r="V82" s="37">
        <v>21.5</v>
      </c>
      <c r="W82" s="102">
        <f t="shared" si="7"/>
        <v>3.9323499999999997E-2</v>
      </c>
      <c r="X82" s="38">
        <v>18.5</v>
      </c>
      <c r="Y82" s="39">
        <v>17.5</v>
      </c>
      <c r="Z82" s="37" t="str">
        <f t="shared" si="8"/>
        <v>5*5*18</v>
      </c>
      <c r="AA82" s="100">
        <v>5</v>
      </c>
      <c r="AB82" s="100">
        <v>5</v>
      </c>
      <c r="AC82" s="100">
        <v>18</v>
      </c>
      <c r="AD82" s="96" t="s">
        <v>12</v>
      </c>
    </row>
    <row r="83" spans="1:31" ht="70.150000000000006" customHeight="1">
      <c r="A83" s="135"/>
      <c r="B83" s="8">
        <v>81</v>
      </c>
      <c r="C83" s="107">
        <v>8809445616676</v>
      </c>
      <c r="D83" s="107" t="s">
        <v>1289</v>
      </c>
      <c r="E83" s="9" t="s">
        <v>151</v>
      </c>
      <c r="F83" s="10"/>
      <c r="G83" s="11" t="s">
        <v>549</v>
      </c>
      <c r="H83" s="11" t="s">
        <v>15</v>
      </c>
      <c r="I83" s="11" t="s">
        <v>379</v>
      </c>
      <c r="J83" s="13" t="s">
        <v>11</v>
      </c>
      <c r="K83" s="14"/>
      <c r="L83" s="81">
        <v>32</v>
      </c>
      <c r="M83" s="86">
        <v>50</v>
      </c>
      <c r="N83" s="58">
        <v>18000</v>
      </c>
      <c r="O83" s="15">
        <v>2750</v>
      </c>
      <c r="P83" s="70"/>
      <c r="Q83" s="69">
        <f>P83*M83</f>
        <v>0</v>
      </c>
      <c r="R83" s="71"/>
      <c r="S83" s="37" t="str">
        <f t="shared" si="6"/>
        <v>59*31*21.5</v>
      </c>
      <c r="T83" s="37">
        <v>59</v>
      </c>
      <c r="U83" s="37">
        <v>31</v>
      </c>
      <c r="V83" s="37">
        <v>21.5</v>
      </c>
      <c r="W83" s="102">
        <f t="shared" si="7"/>
        <v>3.9323499999999997E-2</v>
      </c>
      <c r="X83" s="38">
        <v>18.5</v>
      </c>
      <c r="Y83" s="39">
        <v>17.5</v>
      </c>
      <c r="Z83" s="37" t="str">
        <f t="shared" si="8"/>
        <v>5*5*18</v>
      </c>
      <c r="AA83" s="100">
        <v>5</v>
      </c>
      <c r="AB83" s="100">
        <v>5</v>
      </c>
      <c r="AC83" s="100">
        <v>18</v>
      </c>
      <c r="AD83" s="96" t="s">
        <v>12</v>
      </c>
      <c r="AE83" s="125" t="s">
        <v>1090</v>
      </c>
    </row>
    <row r="84" spans="1:31" ht="70.150000000000006" customHeight="1">
      <c r="A84" s="135"/>
      <c r="B84" s="8">
        <v>82</v>
      </c>
      <c r="C84" s="107">
        <v>8809925107045</v>
      </c>
      <c r="D84" s="107"/>
      <c r="E84" s="104" t="s">
        <v>945</v>
      </c>
      <c r="F84" s="9"/>
      <c r="G84" s="11" t="s">
        <v>550</v>
      </c>
      <c r="H84" s="11" t="s">
        <v>180</v>
      </c>
      <c r="I84" s="11" t="s">
        <v>380</v>
      </c>
      <c r="J84" s="13" t="s">
        <v>105</v>
      </c>
      <c r="K84" s="14"/>
      <c r="L84" s="81">
        <v>20</v>
      </c>
      <c r="M84" s="86">
        <v>100</v>
      </c>
      <c r="N84" s="58">
        <v>20000</v>
      </c>
      <c r="O84" s="15">
        <v>3500</v>
      </c>
      <c r="P84" s="70"/>
      <c r="Q84" s="69">
        <f>P84*M84</f>
        <v>0</v>
      </c>
      <c r="R84" s="71"/>
      <c r="S84" s="37" t="str">
        <f t="shared" si="6"/>
        <v>44*36*37.5</v>
      </c>
      <c r="T84" s="37">
        <v>44</v>
      </c>
      <c r="U84" s="37">
        <v>36</v>
      </c>
      <c r="V84" s="37">
        <v>37.5</v>
      </c>
      <c r="W84" s="102">
        <f t="shared" si="7"/>
        <v>5.9399999999999994E-2</v>
      </c>
      <c r="X84" s="38">
        <v>10.5</v>
      </c>
      <c r="Y84" s="39">
        <v>9.5</v>
      </c>
      <c r="Z84" s="37" t="str">
        <f t="shared" si="8"/>
        <v>8.5*8.5*6.5</v>
      </c>
      <c r="AA84" s="100">
        <v>8.5</v>
      </c>
      <c r="AB84" s="100">
        <v>8.5</v>
      </c>
      <c r="AC84" s="100">
        <v>6.5</v>
      </c>
      <c r="AD84" s="96" t="s">
        <v>69</v>
      </c>
    </row>
    <row r="85" spans="1:31" ht="70.150000000000006" customHeight="1">
      <c r="A85" s="135"/>
      <c r="B85" s="8">
        <v>83</v>
      </c>
      <c r="C85" s="107">
        <v>8809445616805</v>
      </c>
      <c r="D85" s="107" t="s">
        <v>1290</v>
      </c>
      <c r="E85" s="9" t="s">
        <v>942</v>
      </c>
      <c r="F85" s="10"/>
      <c r="G85" s="11" t="s">
        <v>1220</v>
      </c>
      <c r="H85" s="11" t="s">
        <v>1221</v>
      </c>
      <c r="I85" s="11" t="s">
        <v>381</v>
      </c>
      <c r="J85" s="13" t="s">
        <v>1222</v>
      </c>
      <c r="K85" s="14"/>
      <c r="L85" s="81">
        <v>56</v>
      </c>
      <c r="M85" s="86">
        <v>50</v>
      </c>
      <c r="N85" s="58">
        <v>78000</v>
      </c>
      <c r="O85" s="15">
        <v>4000</v>
      </c>
      <c r="P85" s="70"/>
      <c r="Q85" s="69">
        <v>0</v>
      </c>
      <c r="R85" s="71"/>
      <c r="S85" s="37" t="s">
        <v>1223</v>
      </c>
      <c r="T85" s="37">
        <v>53</v>
      </c>
      <c r="U85" s="37">
        <v>28</v>
      </c>
      <c r="V85" s="37">
        <v>22</v>
      </c>
      <c r="W85" s="102">
        <v>3.2647999999999996E-2</v>
      </c>
      <c r="X85" s="38">
        <v>14.9</v>
      </c>
      <c r="Y85" s="39">
        <v>13.5</v>
      </c>
      <c r="Z85" s="37" t="s">
        <v>1224</v>
      </c>
      <c r="AA85" s="100">
        <v>5</v>
      </c>
      <c r="AB85" s="100">
        <v>5</v>
      </c>
      <c r="AC85" s="100">
        <v>18</v>
      </c>
      <c r="AD85" s="96" t="s">
        <v>1225</v>
      </c>
    </row>
    <row r="86" spans="1:31" ht="70.150000000000006" customHeight="1">
      <c r="A86" s="20"/>
      <c r="B86" s="8">
        <v>84</v>
      </c>
      <c r="C86" s="107">
        <v>8809445616812</v>
      </c>
      <c r="D86" s="107" t="s">
        <v>1291</v>
      </c>
      <c r="E86" s="9" t="s">
        <v>153</v>
      </c>
      <c r="F86" s="9"/>
      <c r="G86" s="11" t="s">
        <v>551</v>
      </c>
      <c r="H86" s="11" t="s">
        <v>326</v>
      </c>
      <c r="I86" s="11" t="s">
        <v>790</v>
      </c>
      <c r="J86" s="13" t="s">
        <v>285</v>
      </c>
      <c r="K86" s="14"/>
      <c r="L86" s="81">
        <v>56</v>
      </c>
      <c r="M86" s="86">
        <v>50</v>
      </c>
      <c r="N86" s="58">
        <v>78000</v>
      </c>
      <c r="O86" s="15">
        <v>4000</v>
      </c>
      <c r="P86" s="70"/>
      <c r="Q86" s="69">
        <f>P86*M86</f>
        <v>0</v>
      </c>
      <c r="R86" s="71"/>
      <c r="S86" s="37" t="str">
        <f t="shared" ref="S86:S145" si="9">T86&amp;"*"&amp;U86&amp;"*"&amp;V86</f>
        <v>53*28*22</v>
      </c>
      <c r="T86" s="37">
        <v>53</v>
      </c>
      <c r="U86" s="37">
        <v>28</v>
      </c>
      <c r="V86" s="37">
        <v>22</v>
      </c>
      <c r="W86" s="102">
        <f t="shared" ref="W86:W145" si="10">T86*U86*V86*0.000001</f>
        <v>3.2647999999999996E-2</v>
      </c>
      <c r="X86" s="38">
        <v>14.9</v>
      </c>
      <c r="Y86" s="39">
        <v>13.5</v>
      </c>
      <c r="Z86" s="37" t="str">
        <f t="shared" ref="Z86:Z145" si="11">AA86&amp;"*"&amp;AB86&amp;"*"&amp;AC86</f>
        <v>5*5*18</v>
      </c>
      <c r="AA86" s="100">
        <v>5</v>
      </c>
      <c r="AB86" s="100">
        <v>5</v>
      </c>
      <c r="AC86" s="100">
        <v>18</v>
      </c>
      <c r="AD86" s="96" t="s">
        <v>259</v>
      </c>
    </row>
    <row r="87" spans="1:31" ht="70.150000000000006" customHeight="1">
      <c r="A87" s="20"/>
      <c r="B87" s="8">
        <v>85</v>
      </c>
      <c r="C87" s="107">
        <v>8809445616829</v>
      </c>
      <c r="D87" s="107" t="s">
        <v>1292</v>
      </c>
      <c r="E87" s="9" t="s">
        <v>149</v>
      </c>
      <c r="F87" s="9"/>
      <c r="G87" s="11" t="s">
        <v>552</v>
      </c>
      <c r="H87" s="11" t="s">
        <v>850</v>
      </c>
      <c r="I87" s="11" t="s">
        <v>382</v>
      </c>
      <c r="J87" s="13" t="s">
        <v>7</v>
      </c>
      <c r="K87" s="14"/>
      <c r="L87" s="81">
        <v>80</v>
      </c>
      <c r="M87" s="86">
        <v>50</v>
      </c>
      <c r="N87" s="58">
        <v>78000</v>
      </c>
      <c r="O87" s="15">
        <v>4200</v>
      </c>
      <c r="P87" s="70"/>
      <c r="Q87" s="69">
        <f>P87*M87</f>
        <v>0</v>
      </c>
      <c r="R87" s="71"/>
      <c r="S87" s="37" t="str">
        <f t="shared" si="9"/>
        <v>36*36*14.5</v>
      </c>
      <c r="T87" s="37">
        <v>36</v>
      </c>
      <c r="U87" s="37">
        <v>36</v>
      </c>
      <c r="V87" s="37">
        <v>14.5</v>
      </c>
      <c r="W87" s="102">
        <f t="shared" si="10"/>
        <v>1.8792E-2</v>
      </c>
      <c r="X87" s="38">
        <v>7.7</v>
      </c>
      <c r="Y87" s="39">
        <v>7.2</v>
      </c>
      <c r="Z87" s="37" t="str">
        <f t="shared" si="11"/>
        <v>6.5*6.5*5.5</v>
      </c>
      <c r="AA87" s="100">
        <v>6.5</v>
      </c>
      <c r="AB87" s="100">
        <v>6.5</v>
      </c>
      <c r="AC87" s="100">
        <v>5.5</v>
      </c>
      <c r="AD87" s="96" t="s">
        <v>91</v>
      </c>
    </row>
    <row r="88" spans="1:31" ht="70.150000000000006" customHeight="1">
      <c r="A88" s="20"/>
      <c r="B88" s="8">
        <v>86</v>
      </c>
      <c r="C88" s="107">
        <v>8809445611367</v>
      </c>
      <c r="D88" s="107" t="s">
        <v>1293</v>
      </c>
      <c r="E88" s="9" t="s">
        <v>942</v>
      </c>
      <c r="F88" s="9"/>
      <c r="G88" s="11" t="s">
        <v>553</v>
      </c>
      <c r="H88" s="11" t="s">
        <v>327</v>
      </c>
      <c r="I88" s="11" t="s">
        <v>383</v>
      </c>
      <c r="J88" s="13" t="s">
        <v>90</v>
      </c>
      <c r="K88" s="14"/>
      <c r="L88" s="81">
        <v>56</v>
      </c>
      <c r="M88" s="86">
        <v>50</v>
      </c>
      <c r="N88" s="58">
        <v>78000</v>
      </c>
      <c r="O88" s="15">
        <v>4000</v>
      </c>
      <c r="P88" s="70"/>
      <c r="Q88" s="69">
        <f>P88*M88</f>
        <v>0</v>
      </c>
      <c r="R88" s="71"/>
      <c r="S88" s="37" t="str">
        <f t="shared" si="9"/>
        <v>53*28*22</v>
      </c>
      <c r="T88" s="37">
        <v>53</v>
      </c>
      <c r="U88" s="37">
        <v>28</v>
      </c>
      <c r="V88" s="37">
        <v>22</v>
      </c>
      <c r="W88" s="102">
        <f t="shared" si="10"/>
        <v>3.2647999999999996E-2</v>
      </c>
      <c r="X88" s="38">
        <v>14.9</v>
      </c>
      <c r="Y88" s="39">
        <v>13.5</v>
      </c>
      <c r="Z88" s="37" t="str">
        <f t="shared" si="11"/>
        <v>5*5*18</v>
      </c>
      <c r="AA88" s="100">
        <v>5</v>
      </c>
      <c r="AB88" s="100">
        <v>5</v>
      </c>
      <c r="AC88" s="100">
        <v>18</v>
      </c>
      <c r="AD88" s="96" t="s">
        <v>259</v>
      </c>
    </row>
    <row r="89" spans="1:31" ht="70.150000000000006" customHeight="1">
      <c r="A89" s="135"/>
      <c r="B89" s="8">
        <v>87</v>
      </c>
      <c r="C89" s="111">
        <v>8809445611374</v>
      </c>
      <c r="D89" s="111" t="s">
        <v>1294</v>
      </c>
      <c r="E89" s="112" t="s">
        <v>153</v>
      </c>
      <c r="F89" s="112"/>
      <c r="G89" s="16" t="s">
        <v>554</v>
      </c>
      <c r="H89" s="16" t="s">
        <v>328</v>
      </c>
      <c r="I89" s="16" t="s">
        <v>384</v>
      </c>
      <c r="J89" s="17" t="s">
        <v>90</v>
      </c>
      <c r="K89" s="18"/>
      <c r="L89" s="139">
        <v>56</v>
      </c>
      <c r="M89" s="140">
        <v>50</v>
      </c>
      <c r="N89" s="59">
        <v>78000</v>
      </c>
      <c r="O89" s="19">
        <v>4000</v>
      </c>
      <c r="P89" s="70"/>
      <c r="Q89" s="69">
        <f>P89*M89</f>
        <v>0</v>
      </c>
      <c r="R89" s="72"/>
      <c r="S89" s="37" t="str">
        <f t="shared" si="9"/>
        <v>53*28*22</v>
      </c>
      <c r="T89" s="40">
        <v>53</v>
      </c>
      <c r="U89" s="40">
        <v>28</v>
      </c>
      <c r="V89" s="40">
        <v>22</v>
      </c>
      <c r="W89" s="102">
        <f t="shared" si="10"/>
        <v>3.2647999999999996E-2</v>
      </c>
      <c r="X89" s="41">
        <v>14.9</v>
      </c>
      <c r="Y89" s="42">
        <v>13.5</v>
      </c>
      <c r="Z89" s="37" t="str">
        <f t="shared" si="11"/>
        <v>5*5*18</v>
      </c>
      <c r="AA89" s="100">
        <v>5</v>
      </c>
      <c r="AB89" s="100">
        <v>5</v>
      </c>
      <c r="AC89" s="100">
        <v>18</v>
      </c>
      <c r="AD89" s="97" t="s">
        <v>259</v>
      </c>
    </row>
    <row r="90" spans="1:31" ht="70.150000000000006" customHeight="1">
      <c r="A90" s="20"/>
      <c r="B90" s="8">
        <v>88</v>
      </c>
      <c r="C90" s="111">
        <v>8809445611381</v>
      </c>
      <c r="D90" s="111" t="s">
        <v>1295</v>
      </c>
      <c r="E90" s="9" t="s">
        <v>149</v>
      </c>
      <c r="F90" s="112"/>
      <c r="G90" s="16" t="s">
        <v>555</v>
      </c>
      <c r="H90" s="16" t="s">
        <v>329</v>
      </c>
      <c r="I90" s="16" t="s">
        <v>385</v>
      </c>
      <c r="J90" s="17" t="s">
        <v>110</v>
      </c>
      <c r="K90" s="18"/>
      <c r="L90" s="139">
        <v>80</v>
      </c>
      <c r="M90" s="140">
        <v>50</v>
      </c>
      <c r="N90" s="59">
        <v>78000</v>
      </c>
      <c r="O90" s="19">
        <v>4200</v>
      </c>
      <c r="P90" s="70"/>
      <c r="Q90" s="69">
        <f>P90*M90</f>
        <v>0</v>
      </c>
      <c r="R90" s="72"/>
      <c r="S90" s="37" t="str">
        <f t="shared" si="9"/>
        <v>36*36*14.5</v>
      </c>
      <c r="T90" s="40">
        <v>36</v>
      </c>
      <c r="U90" s="40">
        <v>36</v>
      </c>
      <c r="V90" s="40">
        <v>14.5</v>
      </c>
      <c r="W90" s="102">
        <f t="shared" si="10"/>
        <v>1.8792E-2</v>
      </c>
      <c r="X90" s="41">
        <v>7.7</v>
      </c>
      <c r="Y90" s="42">
        <v>7.2</v>
      </c>
      <c r="Z90" s="37" t="str">
        <f t="shared" si="11"/>
        <v>6.5*6.5*5.5</v>
      </c>
      <c r="AA90" s="100">
        <v>6.5</v>
      </c>
      <c r="AB90" s="100">
        <v>6.5</v>
      </c>
      <c r="AC90" s="100">
        <v>5.5</v>
      </c>
      <c r="AD90" s="97" t="s">
        <v>91</v>
      </c>
    </row>
    <row r="91" spans="1:31" ht="70.150000000000006" customHeight="1">
      <c r="A91" s="20"/>
      <c r="B91" s="8">
        <v>89</v>
      </c>
      <c r="C91" s="111">
        <v>8809445617178</v>
      </c>
      <c r="D91" s="111" t="s">
        <v>1296</v>
      </c>
      <c r="E91" s="9" t="s">
        <v>942</v>
      </c>
      <c r="F91" s="112"/>
      <c r="G91" s="16" t="s">
        <v>556</v>
      </c>
      <c r="H91" s="16" t="s">
        <v>231</v>
      </c>
      <c r="I91" s="16" t="s">
        <v>386</v>
      </c>
      <c r="J91" s="17" t="s">
        <v>285</v>
      </c>
      <c r="K91" s="18"/>
      <c r="L91" s="139">
        <v>56</v>
      </c>
      <c r="M91" s="140">
        <v>50</v>
      </c>
      <c r="N91" s="59">
        <v>78000</v>
      </c>
      <c r="O91" s="19">
        <v>4000</v>
      </c>
      <c r="P91" s="70"/>
      <c r="Q91" s="69">
        <f>P91*M91</f>
        <v>0</v>
      </c>
      <c r="R91" s="72"/>
      <c r="S91" s="37" t="str">
        <f t="shared" si="9"/>
        <v>54*28*20.5</v>
      </c>
      <c r="T91" s="40">
        <v>54</v>
      </c>
      <c r="U91" s="40">
        <v>28</v>
      </c>
      <c r="V91" s="40">
        <v>20.5</v>
      </c>
      <c r="W91" s="102">
        <f t="shared" si="10"/>
        <v>3.0995999999999999E-2</v>
      </c>
      <c r="X91" s="41">
        <v>14.5</v>
      </c>
      <c r="Y91" s="42">
        <v>13.5</v>
      </c>
      <c r="Z91" s="37" t="str">
        <f t="shared" si="11"/>
        <v>5*5*17</v>
      </c>
      <c r="AA91" s="100">
        <v>5</v>
      </c>
      <c r="AB91" s="100">
        <v>5</v>
      </c>
      <c r="AC91" s="100">
        <v>17</v>
      </c>
      <c r="AD91" s="97" t="s">
        <v>261</v>
      </c>
    </row>
    <row r="92" spans="1:31" ht="70.150000000000006" customHeight="1">
      <c r="A92" s="20"/>
      <c r="B92" s="8">
        <v>90</v>
      </c>
      <c r="C92" s="111">
        <v>8809445617185</v>
      </c>
      <c r="D92" s="111" t="s">
        <v>1297</v>
      </c>
      <c r="E92" s="9" t="s">
        <v>153</v>
      </c>
      <c r="F92" s="112"/>
      <c r="G92" s="16" t="s">
        <v>557</v>
      </c>
      <c r="H92" s="16" t="s">
        <v>232</v>
      </c>
      <c r="I92" s="16" t="s">
        <v>387</v>
      </c>
      <c r="J92" s="17" t="s">
        <v>285</v>
      </c>
      <c r="K92" s="18"/>
      <c r="L92" s="139">
        <v>56</v>
      </c>
      <c r="M92" s="140">
        <v>50</v>
      </c>
      <c r="N92" s="59">
        <v>78000</v>
      </c>
      <c r="O92" s="19">
        <v>4000</v>
      </c>
      <c r="P92" s="70"/>
      <c r="Q92" s="69">
        <f>P92*M92</f>
        <v>0</v>
      </c>
      <c r="R92" s="72"/>
      <c r="S92" s="37" t="str">
        <f t="shared" si="9"/>
        <v>54*28*20.5</v>
      </c>
      <c r="T92" s="40">
        <v>54</v>
      </c>
      <c r="U92" s="40">
        <v>28</v>
      </c>
      <c r="V92" s="40">
        <v>20.5</v>
      </c>
      <c r="W92" s="102">
        <f t="shared" si="10"/>
        <v>3.0995999999999999E-2</v>
      </c>
      <c r="X92" s="41">
        <v>14.5</v>
      </c>
      <c r="Y92" s="42">
        <v>13.5</v>
      </c>
      <c r="Z92" s="37" t="str">
        <f t="shared" si="11"/>
        <v>5*5*17</v>
      </c>
      <c r="AA92" s="100">
        <v>5</v>
      </c>
      <c r="AB92" s="100">
        <v>5</v>
      </c>
      <c r="AC92" s="100">
        <v>17</v>
      </c>
      <c r="AD92" s="97" t="s">
        <v>261</v>
      </c>
    </row>
    <row r="93" spans="1:31" ht="70.150000000000006" customHeight="1">
      <c r="A93" s="20"/>
      <c r="B93" s="8">
        <v>91</v>
      </c>
      <c r="C93" s="111">
        <v>8809445617192</v>
      </c>
      <c r="D93" s="111" t="s">
        <v>1298</v>
      </c>
      <c r="E93" s="9" t="s">
        <v>149</v>
      </c>
      <c r="F93" s="112"/>
      <c r="G93" s="16" t="s">
        <v>558</v>
      </c>
      <c r="H93" s="16" t="s">
        <v>233</v>
      </c>
      <c r="I93" s="16" t="s">
        <v>388</v>
      </c>
      <c r="J93" s="17" t="s">
        <v>110</v>
      </c>
      <c r="K93" s="18"/>
      <c r="L93" s="139">
        <v>80</v>
      </c>
      <c r="M93" s="140">
        <v>50</v>
      </c>
      <c r="N93" s="59">
        <v>78000</v>
      </c>
      <c r="O93" s="19">
        <v>4200</v>
      </c>
      <c r="P93" s="70"/>
      <c r="Q93" s="69">
        <f>P93*M93</f>
        <v>0</v>
      </c>
      <c r="R93" s="72"/>
      <c r="S93" s="37" t="str">
        <f t="shared" si="9"/>
        <v>36*36*14.5</v>
      </c>
      <c r="T93" s="40">
        <v>36</v>
      </c>
      <c r="U93" s="40">
        <v>36</v>
      </c>
      <c r="V93" s="40">
        <v>14.5</v>
      </c>
      <c r="W93" s="102">
        <f t="shared" si="10"/>
        <v>1.8792E-2</v>
      </c>
      <c r="X93" s="41">
        <v>7.7</v>
      </c>
      <c r="Y93" s="42">
        <v>7.2</v>
      </c>
      <c r="Z93" s="37" t="str">
        <f t="shared" si="11"/>
        <v>6.5*6.5*5.5</v>
      </c>
      <c r="AA93" s="100">
        <v>6.5</v>
      </c>
      <c r="AB93" s="100">
        <v>6.5</v>
      </c>
      <c r="AC93" s="100">
        <v>5.5</v>
      </c>
      <c r="AD93" s="97" t="s">
        <v>91</v>
      </c>
    </row>
    <row r="94" spans="1:31" ht="70.150000000000006" customHeight="1">
      <c r="A94" s="20"/>
      <c r="B94" s="8">
        <v>92</v>
      </c>
      <c r="C94" s="111">
        <v>8809445617208</v>
      </c>
      <c r="D94" s="111" t="s">
        <v>1299</v>
      </c>
      <c r="E94" s="9" t="s">
        <v>942</v>
      </c>
      <c r="F94" s="112"/>
      <c r="G94" s="16" t="s">
        <v>559</v>
      </c>
      <c r="H94" s="16" t="s">
        <v>234</v>
      </c>
      <c r="I94" s="16" t="s">
        <v>904</v>
      </c>
      <c r="J94" s="17" t="s">
        <v>285</v>
      </c>
      <c r="K94" s="18"/>
      <c r="L94" s="139">
        <v>56</v>
      </c>
      <c r="M94" s="140">
        <v>50</v>
      </c>
      <c r="N94" s="59">
        <v>78000</v>
      </c>
      <c r="O94" s="19">
        <v>4000</v>
      </c>
      <c r="P94" s="70"/>
      <c r="Q94" s="69">
        <f>P94*M94</f>
        <v>0</v>
      </c>
      <c r="R94" s="72"/>
      <c r="S94" s="37" t="str">
        <f t="shared" si="9"/>
        <v>54*28*20.5</v>
      </c>
      <c r="T94" s="40">
        <v>54</v>
      </c>
      <c r="U94" s="40">
        <v>28</v>
      </c>
      <c r="V94" s="40">
        <v>20.5</v>
      </c>
      <c r="W94" s="102">
        <f t="shared" si="10"/>
        <v>3.0995999999999999E-2</v>
      </c>
      <c r="X94" s="41">
        <v>14.5</v>
      </c>
      <c r="Y94" s="42">
        <v>13.5</v>
      </c>
      <c r="Z94" s="37" t="str">
        <f t="shared" si="11"/>
        <v>5*5*17</v>
      </c>
      <c r="AA94" s="100">
        <v>5</v>
      </c>
      <c r="AB94" s="100">
        <v>5</v>
      </c>
      <c r="AC94" s="100">
        <v>17</v>
      </c>
      <c r="AD94" s="97" t="s">
        <v>261</v>
      </c>
      <c r="AE94" s="125" t="s">
        <v>1090</v>
      </c>
    </row>
    <row r="95" spans="1:31" ht="70.150000000000006" customHeight="1">
      <c r="A95" s="20"/>
      <c r="B95" s="8">
        <v>93</v>
      </c>
      <c r="C95" s="111">
        <v>8809445617215</v>
      </c>
      <c r="D95" s="111" t="s">
        <v>1300</v>
      </c>
      <c r="E95" s="9" t="s">
        <v>153</v>
      </c>
      <c r="F95" s="112"/>
      <c r="G95" s="16" t="s">
        <v>560</v>
      </c>
      <c r="H95" s="16" t="s">
        <v>235</v>
      </c>
      <c r="I95" s="16" t="s">
        <v>905</v>
      </c>
      <c r="J95" s="17" t="s">
        <v>285</v>
      </c>
      <c r="K95" s="18"/>
      <c r="L95" s="139">
        <v>56</v>
      </c>
      <c r="M95" s="140">
        <v>50</v>
      </c>
      <c r="N95" s="59">
        <v>78000</v>
      </c>
      <c r="O95" s="19">
        <v>4000</v>
      </c>
      <c r="P95" s="70"/>
      <c r="Q95" s="69">
        <f>P95*M95</f>
        <v>0</v>
      </c>
      <c r="R95" s="72"/>
      <c r="S95" s="37" t="str">
        <f t="shared" si="9"/>
        <v>54*28*20.5</v>
      </c>
      <c r="T95" s="40">
        <v>54</v>
      </c>
      <c r="U95" s="40">
        <v>28</v>
      </c>
      <c r="V95" s="40">
        <v>20.5</v>
      </c>
      <c r="W95" s="102">
        <f t="shared" si="10"/>
        <v>3.0995999999999999E-2</v>
      </c>
      <c r="X95" s="41">
        <v>14.5</v>
      </c>
      <c r="Y95" s="42">
        <v>13.5</v>
      </c>
      <c r="Z95" s="37" t="str">
        <f t="shared" si="11"/>
        <v>5*5*17</v>
      </c>
      <c r="AA95" s="100">
        <v>5</v>
      </c>
      <c r="AB95" s="100">
        <v>5</v>
      </c>
      <c r="AC95" s="100">
        <v>17</v>
      </c>
      <c r="AD95" s="97" t="s">
        <v>261</v>
      </c>
    </row>
    <row r="96" spans="1:31" ht="70.150000000000006" customHeight="1">
      <c r="A96" s="20"/>
      <c r="B96" s="8">
        <v>94</v>
      </c>
      <c r="C96" s="107">
        <v>8809445617222</v>
      </c>
      <c r="D96" s="107" t="s">
        <v>1301</v>
      </c>
      <c r="E96" s="9" t="s">
        <v>149</v>
      </c>
      <c r="F96" s="9"/>
      <c r="G96" s="11" t="s">
        <v>561</v>
      </c>
      <c r="H96" s="11" t="s">
        <v>236</v>
      </c>
      <c r="I96" s="11" t="s">
        <v>906</v>
      </c>
      <c r="J96" s="13" t="s">
        <v>110</v>
      </c>
      <c r="K96" s="14"/>
      <c r="L96" s="81">
        <v>80</v>
      </c>
      <c r="M96" s="86">
        <v>50</v>
      </c>
      <c r="N96" s="58">
        <v>78000</v>
      </c>
      <c r="O96" s="15">
        <v>4200</v>
      </c>
      <c r="P96" s="70"/>
      <c r="Q96" s="69">
        <f>P96*M96</f>
        <v>0</v>
      </c>
      <c r="R96" s="71"/>
      <c r="S96" s="37" t="str">
        <f t="shared" si="9"/>
        <v>36*36*14.5</v>
      </c>
      <c r="T96" s="37">
        <v>36</v>
      </c>
      <c r="U96" s="37">
        <v>36</v>
      </c>
      <c r="V96" s="37">
        <v>14.5</v>
      </c>
      <c r="W96" s="102">
        <f t="shared" si="10"/>
        <v>1.8792E-2</v>
      </c>
      <c r="X96" s="38">
        <v>7.7</v>
      </c>
      <c r="Y96" s="39">
        <v>7.2</v>
      </c>
      <c r="Z96" s="37" t="str">
        <f t="shared" si="11"/>
        <v>6.5*6.5*5.5</v>
      </c>
      <c r="AA96" s="100">
        <v>6.5</v>
      </c>
      <c r="AB96" s="100">
        <v>6.5</v>
      </c>
      <c r="AC96" s="100">
        <v>5.5</v>
      </c>
      <c r="AD96" s="96" t="s">
        <v>91</v>
      </c>
    </row>
    <row r="97" spans="1:31" ht="70.150000000000006" customHeight="1">
      <c r="A97" s="20"/>
      <c r="B97" s="8">
        <v>95</v>
      </c>
      <c r="C97" s="107">
        <v>8809445617000</v>
      </c>
      <c r="D97" s="107" t="s">
        <v>1302</v>
      </c>
      <c r="E97" s="9" t="s">
        <v>148</v>
      </c>
      <c r="F97" s="10"/>
      <c r="G97" s="88" t="s">
        <v>923</v>
      </c>
      <c r="H97" s="11" t="s">
        <v>16</v>
      </c>
      <c r="I97" s="11" t="s">
        <v>389</v>
      </c>
      <c r="J97" s="13" t="s">
        <v>52</v>
      </c>
      <c r="K97" s="14"/>
      <c r="L97" s="81">
        <v>72</v>
      </c>
      <c r="M97" s="86">
        <v>100</v>
      </c>
      <c r="N97" s="58">
        <v>38000</v>
      </c>
      <c r="O97" s="15">
        <v>2750</v>
      </c>
      <c r="P97" s="70"/>
      <c r="Q97" s="69">
        <f>P97*M97</f>
        <v>0</v>
      </c>
      <c r="R97" s="71"/>
      <c r="S97" s="37" t="str">
        <f t="shared" si="9"/>
        <v>40.5*21.5*24</v>
      </c>
      <c r="T97" s="37">
        <v>40.5</v>
      </c>
      <c r="U97" s="37">
        <v>21.5</v>
      </c>
      <c r="V97" s="37">
        <v>24</v>
      </c>
      <c r="W97" s="102">
        <f t="shared" si="10"/>
        <v>2.0898E-2</v>
      </c>
      <c r="X97" s="38">
        <v>10.3</v>
      </c>
      <c r="Y97" s="39">
        <v>9.7000000000000011</v>
      </c>
      <c r="Z97" s="37" t="str">
        <f t="shared" si="11"/>
        <v>4*4*11</v>
      </c>
      <c r="AA97" s="100">
        <v>4</v>
      </c>
      <c r="AB97" s="100">
        <v>4</v>
      </c>
      <c r="AC97" s="100">
        <v>11</v>
      </c>
      <c r="AD97" s="96" t="s">
        <v>3</v>
      </c>
      <c r="AE97" s="124" t="s">
        <v>1089</v>
      </c>
    </row>
    <row r="98" spans="1:31" ht="70.150000000000006" customHeight="1">
      <c r="A98" s="20"/>
      <c r="B98" s="8">
        <v>96</v>
      </c>
      <c r="C98" s="107">
        <v>8809445617017</v>
      </c>
      <c r="D98" s="107" t="s">
        <v>1303</v>
      </c>
      <c r="E98" s="9" t="s">
        <v>148</v>
      </c>
      <c r="F98" s="10"/>
      <c r="G98" s="88" t="s">
        <v>926</v>
      </c>
      <c r="H98" s="11" t="s">
        <v>17</v>
      </c>
      <c r="I98" s="11" t="s">
        <v>390</v>
      </c>
      <c r="J98" s="13" t="s">
        <v>52</v>
      </c>
      <c r="K98" s="14"/>
      <c r="L98" s="81">
        <v>72</v>
      </c>
      <c r="M98" s="86">
        <v>100</v>
      </c>
      <c r="N98" s="58">
        <v>38000</v>
      </c>
      <c r="O98" s="15">
        <v>2750</v>
      </c>
      <c r="P98" s="70"/>
      <c r="Q98" s="69">
        <f>P98*M98</f>
        <v>0</v>
      </c>
      <c r="R98" s="71"/>
      <c r="S98" s="37" t="str">
        <f t="shared" si="9"/>
        <v>40.5*21.5*24</v>
      </c>
      <c r="T98" s="37">
        <v>40.5</v>
      </c>
      <c r="U98" s="37">
        <v>21.5</v>
      </c>
      <c r="V98" s="37">
        <v>24</v>
      </c>
      <c r="W98" s="102">
        <f t="shared" si="10"/>
        <v>2.0898E-2</v>
      </c>
      <c r="X98" s="38">
        <v>10.3</v>
      </c>
      <c r="Y98" s="39">
        <v>9.7000000000000011</v>
      </c>
      <c r="Z98" s="37" t="str">
        <f t="shared" si="11"/>
        <v>4*4*11</v>
      </c>
      <c r="AA98" s="100">
        <v>4</v>
      </c>
      <c r="AB98" s="100">
        <v>4</v>
      </c>
      <c r="AC98" s="100">
        <v>11</v>
      </c>
      <c r="AD98" s="96" t="s">
        <v>3</v>
      </c>
      <c r="AE98" s="124" t="s">
        <v>1089</v>
      </c>
    </row>
    <row r="99" spans="1:31" ht="70.150000000000006" customHeight="1">
      <c r="A99" s="20"/>
      <c r="B99" s="8">
        <v>97</v>
      </c>
      <c r="C99" s="107">
        <v>8809445617031</v>
      </c>
      <c r="D99" s="107" t="s">
        <v>1304</v>
      </c>
      <c r="E99" s="9" t="s">
        <v>148</v>
      </c>
      <c r="F99" s="10"/>
      <c r="G99" s="88" t="s">
        <v>925</v>
      </c>
      <c r="H99" s="11" t="s">
        <v>18</v>
      </c>
      <c r="I99" s="11" t="s">
        <v>391</v>
      </c>
      <c r="J99" s="13" t="s">
        <v>52</v>
      </c>
      <c r="K99" s="14"/>
      <c r="L99" s="81">
        <v>72</v>
      </c>
      <c r="M99" s="86">
        <v>100</v>
      </c>
      <c r="N99" s="58">
        <v>38000</v>
      </c>
      <c r="O99" s="15">
        <v>2750</v>
      </c>
      <c r="P99" s="70"/>
      <c r="Q99" s="69">
        <f>P99*M99</f>
        <v>0</v>
      </c>
      <c r="R99" s="71"/>
      <c r="S99" s="37" t="str">
        <f t="shared" si="9"/>
        <v>40.5*21.5*24</v>
      </c>
      <c r="T99" s="37">
        <v>40.5</v>
      </c>
      <c r="U99" s="37">
        <v>21.5</v>
      </c>
      <c r="V99" s="37">
        <v>24</v>
      </c>
      <c r="W99" s="102">
        <f t="shared" si="10"/>
        <v>2.0898E-2</v>
      </c>
      <c r="X99" s="38">
        <v>10.3</v>
      </c>
      <c r="Y99" s="39">
        <v>9.7000000000000011</v>
      </c>
      <c r="Z99" s="37" t="str">
        <f t="shared" si="11"/>
        <v>4*4*11</v>
      </c>
      <c r="AA99" s="100">
        <v>4</v>
      </c>
      <c r="AB99" s="100">
        <v>4</v>
      </c>
      <c r="AC99" s="100">
        <v>11</v>
      </c>
      <c r="AD99" s="96" t="s">
        <v>3</v>
      </c>
      <c r="AE99" s="124" t="s">
        <v>1089</v>
      </c>
    </row>
    <row r="100" spans="1:31" ht="70.150000000000006" customHeight="1">
      <c r="A100" s="20"/>
      <c r="B100" s="8">
        <v>98</v>
      </c>
      <c r="C100" s="107">
        <v>8809445617024</v>
      </c>
      <c r="D100" s="107" t="s">
        <v>1305</v>
      </c>
      <c r="E100" s="9" t="s">
        <v>148</v>
      </c>
      <c r="F100" s="10"/>
      <c r="G100" s="88" t="s">
        <v>924</v>
      </c>
      <c r="H100" s="11" t="s">
        <v>19</v>
      </c>
      <c r="I100" s="11" t="s">
        <v>392</v>
      </c>
      <c r="J100" s="13" t="s">
        <v>52</v>
      </c>
      <c r="K100" s="14"/>
      <c r="L100" s="81">
        <v>72</v>
      </c>
      <c r="M100" s="86">
        <v>100</v>
      </c>
      <c r="N100" s="58">
        <v>38000</v>
      </c>
      <c r="O100" s="15">
        <v>2750</v>
      </c>
      <c r="P100" s="70"/>
      <c r="Q100" s="69">
        <f>P100*M100</f>
        <v>0</v>
      </c>
      <c r="R100" s="71"/>
      <c r="S100" s="37" t="str">
        <f t="shared" si="9"/>
        <v>40.5*21.5*24</v>
      </c>
      <c r="T100" s="37">
        <v>40.5</v>
      </c>
      <c r="U100" s="37">
        <v>21.5</v>
      </c>
      <c r="V100" s="37">
        <v>24</v>
      </c>
      <c r="W100" s="102">
        <f t="shared" si="10"/>
        <v>2.0898E-2</v>
      </c>
      <c r="X100" s="38">
        <v>10.3</v>
      </c>
      <c r="Y100" s="39">
        <v>9.7000000000000011</v>
      </c>
      <c r="Z100" s="37" t="str">
        <f t="shared" si="11"/>
        <v>4*4*11</v>
      </c>
      <c r="AA100" s="100">
        <v>4</v>
      </c>
      <c r="AB100" s="100">
        <v>4</v>
      </c>
      <c r="AC100" s="100">
        <v>11</v>
      </c>
      <c r="AD100" s="96" t="s">
        <v>3</v>
      </c>
      <c r="AE100" s="124" t="s">
        <v>1089</v>
      </c>
    </row>
    <row r="101" spans="1:31" ht="70.150000000000006" customHeight="1">
      <c r="A101" s="20"/>
      <c r="B101" s="8">
        <v>99</v>
      </c>
      <c r="C101" s="107">
        <v>8809445616508</v>
      </c>
      <c r="D101" s="107"/>
      <c r="E101" s="9" t="s">
        <v>150</v>
      </c>
      <c r="F101" s="10"/>
      <c r="G101" s="11" t="s">
        <v>562</v>
      </c>
      <c r="H101" s="11" t="s">
        <v>20</v>
      </c>
      <c r="I101" s="11" t="s">
        <v>393</v>
      </c>
      <c r="J101" s="13" t="s">
        <v>21</v>
      </c>
      <c r="K101" s="14"/>
      <c r="L101" s="81">
        <v>40</v>
      </c>
      <c r="M101" s="86">
        <v>200</v>
      </c>
      <c r="N101" s="58">
        <v>25000</v>
      </c>
      <c r="O101" s="15">
        <v>1350</v>
      </c>
      <c r="P101" s="70"/>
      <c r="Q101" s="69">
        <f>P101*M101</f>
        <v>0</v>
      </c>
      <c r="R101" s="71"/>
      <c r="S101" s="37" t="str">
        <f t="shared" si="9"/>
        <v>61*33*19</v>
      </c>
      <c r="T101" s="37">
        <v>61</v>
      </c>
      <c r="U101" s="37">
        <v>33</v>
      </c>
      <c r="V101" s="37">
        <v>19</v>
      </c>
      <c r="W101" s="102">
        <f t="shared" si="10"/>
        <v>3.8246999999999996E-2</v>
      </c>
      <c r="X101" s="38">
        <v>11.5</v>
      </c>
      <c r="Y101" s="39">
        <v>10.8</v>
      </c>
      <c r="Z101" s="37" t="str">
        <f t="shared" si="11"/>
        <v>3*3*15.5</v>
      </c>
      <c r="AA101" s="100">
        <v>3</v>
      </c>
      <c r="AB101" s="100">
        <v>3</v>
      </c>
      <c r="AC101" s="100">
        <v>15.5</v>
      </c>
      <c r="AD101" s="96" t="s">
        <v>22</v>
      </c>
      <c r="AE101" s="124" t="s">
        <v>1089</v>
      </c>
    </row>
    <row r="102" spans="1:31" ht="70.150000000000006" customHeight="1">
      <c r="A102" s="20"/>
      <c r="B102" s="8">
        <v>100</v>
      </c>
      <c r="C102" s="107">
        <v>8809445616546</v>
      </c>
      <c r="D102" s="107"/>
      <c r="E102" s="9" t="s">
        <v>150</v>
      </c>
      <c r="F102" s="10"/>
      <c r="G102" s="11" t="s">
        <v>563</v>
      </c>
      <c r="H102" s="11" t="s">
        <v>23</v>
      </c>
      <c r="I102" s="11" t="s">
        <v>394</v>
      </c>
      <c r="J102" s="13" t="s">
        <v>21</v>
      </c>
      <c r="K102" s="14"/>
      <c r="L102" s="81">
        <v>40</v>
      </c>
      <c r="M102" s="86">
        <v>200</v>
      </c>
      <c r="N102" s="58">
        <v>25000</v>
      </c>
      <c r="O102" s="15">
        <v>1350</v>
      </c>
      <c r="P102" s="70"/>
      <c r="Q102" s="69">
        <f>P102*M102</f>
        <v>0</v>
      </c>
      <c r="R102" s="71"/>
      <c r="S102" s="37" t="str">
        <f t="shared" si="9"/>
        <v>61*33*19</v>
      </c>
      <c r="T102" s="37">
        <v>61</v>
      </c>
      <c r="U102" s="37">
        <v>33</v>
      </c>
      <c r="V102" s="37">
        <v>19</v>
      </c>
      <c r="W102" s="102">
        <f t="shared" si="10"/>
        <v>3.8246999999999996E-2</v>
      </c>
      <c r="X102" s="38">
        <v>11.5</v>
      </c>
      <c r="Y102" s="39">
        <v>10.8</v>
      </c>
      <c r="Z102" s="37" t="str">
        <f t="shared" si="11"/>
        <v>3*3*15.5</v>
      </c>
      <c r="AA102" s="100">
        <v>3</v>
      </c>
      <c r="AB102" s="100">
        <v>3</v>
      </c>
      <c r="AC102" s="100">
        <v>15.5</v>
      </c>
      <c r="AD102" s="96" t="s">
        <v>22</v>
      </c>
      <c r="AE102" s="124" t="s">
        <v>1089</v>
      </c>
    </row>
    <row r="103" spans="1:31" ht="70.150000000000006" customHeight="1">
      <c r="A103" s="20"/>
      <c r="B103" s="8">
        <v>101</v>
      </c>
      <c r="C103" s="107">
        <v>8809445616553</v>
      </c>
      <c r="D103" s="107"/>
      <c r="E103" s="9" t="s">
        <v>150</v>
      </c>
      <c r="F103" s="10"/>
      <c r="G103" s="11" t="s">
        <v>564</v>
      </c>
      <c r="H103" s="11" t="s">
        <v>24</v>
      </c>
      <c r="I103" s="11" t="s">
        <v>395</v>
      </c>
      <c r="J103" s="13" t="s">
        <v>21</v>
      </c>
      <c r="K103" s="14"/>
      <c r="L103" s="81">
        <v>40</v>
      </c>
      <c r="M103" s="86">
        <v>200</v>
      </c>
      <c r="N103" s="58">
        <v>25000</v>
      </c>
      <c r="O103" s="15">
        <v>1350</v>
      </c>
      <c r="P103" s="70"/>
      <c r="Q103" s="69">
        <f>P103*M103</f>
        <v>0</v>
      </c>
      <c r="R103" s="71"/>
      <c r="S103" s="37" t="str">
        <f t="shared" si="9"/>
        <v>61*33*19</v>
      </c>
      <c r="T103" s="37">
        <v>61</v>
      </c>
      <c r="U103" s="37">
        <v>33</v>
      </c>
      <c r="V103" s="37">
        <v>19</v>
      </c>
      <c r="W103" s="102">
        <f t="shared" si="10"/>
        <v>3.8246999999999996E-2</v>
      </c>
      <c r="X103" s="38">
        <v>11.5</v>
      </c>
      <c r="Y103" s="39">
        <v>10.8</v>
      </c>
      <c r="Z103" s="37" t="str">
        <f t="shared" si="11"/>
        <v>3*3*15.5</v>
      </c>
      <c r="AA103" s="100">
        <v>3</v>
      </c>
      <c r="AB103" s="100">
        <v>3</v>
      </c>
      <c r="AC103" s="100">
        <v>15.5</v>
      </c>
      <c r="AD103" s="96" t="s">
        <v>22</v>
      </c>
      <c r="AE103" s="124" t="s">
        <v>1089</v>
      </c>
    </row>
    <row r="104" spans="1:31" ht="70.150000000000006" customHeight="1">
      <c r="A104" s="20"/>
      <c r="B104" s="8">
        <v>102</v>
      </c>
      <c r="C104" s="107">
        <v>8809445616522</v>
      </c>
      <c r="D104" s="107"/>
      <c r="E104" s="9" t="s">
        <v>150</v>
      </c>
      <c r="F104" s="10"/>
      <c r="G104" s="11" t="s">
        <v>565</v>
      </c>
      <c r="H104" s="11" t="s">
        <v>25</v>
      </c>
      <c r="I104" s="11" t="s">
        <v>396</v>
      </c>
      <c r="J104" s="13" t="s">
        <v>21</v>
      </c>
      <c r="K104" s="14"/>
      <c r="L104" s="81">
        <v>40</v>
      </c>
      <c r="M104" s="86">
        <v>200</v>
      </c>
      <c r="N104" s="58">
        <v>25000</v>
      </c>
      <c r="O104" s="15">
        <v>1350</v>
      </c>
      <c r="P104" s="70"/>
      <c r="Q104" s="69">
        <f>P104*M104</f>
        <v>0</v>
      </c>
      <c r="R104" s="71"/>
      <c r="S104" s="37" t="str">
        <f t="shared" si="9"/>
        <v>61*33*19</v>
      </c>
      <c r="T104" s="37">
        <v>61</v>
      </c>
      <c r="U104" s="37">
        <v>33</v>
      </c>
      <c r="V104" s="37">
        <v>19</v>
      </c>
      <c r="W104" s="102">
        <f t="shared" si="10"/>
        <v>3.8246999999999996E-2</v>
      </c>
      <c r="X104" s="38">
        <v>11.5</v>
      </c>
      <c r="Y104" s="39">
        <v>10.8</v>
      </c>
      <c r="Z104" s="37" t="str">
        <f t="shared" si="11"/>
        <v>3*3*15.5</v>
      </c>
      <c r="AA104" s="100">
        <v>3</v>
      </c>
      <c r="AB104" s="100">
        <v>3</v>
      </c>
      <c r="AC104" s="100">
        <v>15.5</v>
      </c>
      <c r="AD104" s="96" t="s">
        <v>22</v>
      </c>
      <c r="AE104" s="124" t="s">
        <v>1089</v>
      </c>
    </row>
    <row r="105" spans="1:31" ht="70.150000000000006" customHeight="1">
      <c r="A105" s="20"/>
      <c r="B105" s="8">
        <v>103</v>
      </c>
      <c r="C105" s="107">
        <v>8809445611879</v>
      </c>
      <c r="D105" s="107" t="s">
        <v>1306</v>
      </c>
      <c r="E105" s="9" t="s">
        <v>149</v>
      </c>
      <c r="F105" s="10"/>
      <c r="G105" s="11" t="s">
        <v>566</v>
      </c>
      <c r="H105" s="11" t="s">
        <v>113</v>
      </c>
      <c r="I105" s="11" t="s">
        <v>397</v>
      </c>
      <c r="J105" s="13" t="s">
        <v>116</v>
      </c>
      <c r="K105" s="14"/>
      <c r="L105" s="81">
        <v>40</v>
      </c>
      <c r="M105" s="86">
        <v>200</v>
      </c>
      <c r="N105" s="58">
        <v>79000</v>
      </c>
      <c r="O105" s="15">
        <v>2800</v>
      </c>
      <c r="P105" s="70"/>
      <c r="Q105" s="69">
        <f>P105*M105</f>
        <v>0</v>
      </c>
      <c r="R105" s="71"/>
      <c r="S105" s="37" t="str">
        <f t="shared" si="9"/>
        <v>64*33*20</v>
      </c>
      <c r="T105" s="37">
        <v>64</v>
      </c>
      <c r="U105" s="37">
        <v>33</v>
      </c>
      <c r="V105" s="37">
        <v>20</v>
      </c>
      <c r="W105" s="102">
        <f t="shared" si="10"/>
        <v>4.224E-2</v>
      </c>
      <c r="X105" s="38">
        <v>10.5</v>
      </c>
      <c r="Y105" s="39">
        <v>10</v>
      </c>
      <c r="Z105" s="37" t="str">
        <f t="shared" si="11"/>
        <v>3*3*15.5</v>
      </c>
      <c r="AA105" s="100">
        <v>3</v>
      </c>
      <c r="AB105" s="100">
        <v>3</v>
      </c>
      <c r="AC105" s="100">
        <v>15.5</v>
      </c>
      <c r="AD105" s="96" t="s">
        <v>5</v>
      </c>
      <c r="AE105" s="124" t="s">
        <v>1089</v>
      </c>
    </row>
    <row r="106" spans="1:31" ht="70.150000000000006" customHeight="1">
      <c r="A106" s="20"/>
      <c r="B106" s="8">
        <v>104</v>
      </c>
      <c r="C106" s="107">
        <v>8809445611886</v>
      </c>
      <c r="D106" s="107" t="s">
        <v>1307</v>
      </c>
      <c r="E106" s="9" t="s">
        <v>149</v>
      </c>
      <c r="F106" s="10"/>
      <c r="G106" s="11" t="s">
        <v>567</v>
      </c>
      <c r="H106" s="11" t="s">
        <v>114</v>
      </c>
      <c r="I106" s="11" t="s">
        <v>851</v>
      </c>
      <c r="J106" s="13" t="s">
        <v>116</v>
      </c>
      <c r="K106" s="14"/>
      <c r="L106" s="81">
        <v>40</v>
      </c>
      <c r="M106" s="86">
        <v>200</v>
      </c>
      <c r="N106" s="58">
        <v>79000</v>
      </c>
      <c r="O106" s="15">
        <v>2800</v>
      </c>
      <c r="P106" s="70"/>
      <c r="Q106" s="69">
        <f>P106*M106</f>
        <v>0</v>
      </c>
      <c r="R106" s="71"/>
      <c r="S106" s="37" t="str">
        <f t="shared" si="9"/>
        <v>64*33*20</v>
      </c>
      <c r="T106" s="37">
        <v>64</v>
      </c>
      <c r="U106" s="37">
        <v>33</v>
      </c>
      <c r="V106" s="37">
        <v>20</v>
      </c>
      <c r="W106" s="102">
        <f t="shared" si="10"/>
        <v>4.224E-2</v>
      </c>
      <c r="X106" s="38">
        <v>10.5</v>
      </c>
      <c r="Y106" s="39">
        <v>10</v>
      </c>
      <c r="Z106" s="37" t="str">
        <f t="shared" si="11"/>
        <v>3*3*15.5</v>
      </c>
      <c r="AA106" s="100">
        <v>3</v>
      </c>
      <c r="AB106" s="100">
        <v>3</v>
      </c>
      <c r="AC106" s="100">
        <v>15.5</v>
      </c>
      <c r="AD106" s="96" t="s">
        <v>5</v>
      </c>
      <c r="AE106" s="125" t="s">
        <v>1090</v>
      </c>
    </row>
    <row r="107" spans="1:31" ht="70.150000000000006" customHeight="1">
      <c r="A107" s="20"/>
      <c r="B107" s="8">
        <v>105</v>
      </c>
      <c r="C107" s="107">
        <v>8809445611893</v>
      </c>
      <c r="D107" s="107" t="s">
        <v>1308</v>
      </c>
      <c r="E107" s="9" t="s">
        <v>149</v>
      </c>
      <c r="F107" s="10"/>
      <c r="G107" s="11" t="s">
        <v>568</v>
      </c>
      <c r="H107" s="11" t="s">
        <v>115</v>
      </c>
      <c r="I107" s="11" t="s">
        <v>398</v>
      </c>
      <c r="J107" s="13" t="s">
        <v>116</v>
      </c>
      <c r="K107" s="14"/>
      <c r="L107" s="81">
        <v>40</v>
      </c>
      <c r="M107" s="86">
        <v>200</v>
      </c>
      <c r="N107" s="58">
        <v>79000</v>
      </c>
      <c r="O107" s="15">
        <v>2800</v>
      </c>
      <c r="P107" s="70"/>
      <c r="Q107" s="69">
        <f>P107*M107</f>
        <v>0</v>
      </c>
      <c r="R107" s="71"/>
      <c r="S107" s="37" t="str">
        <f t="shared" si="9"/>
        <v>64*33*20</v>
      </c>
      <c r="T107" s="37">
        <v>64</v>
      </c>
      <c r="U107" s="37">
        <v>33</v>
      </c>
      <c r="V107" s="37">
        <v>20</v>
      </c>
      <c r="W107" s="102">
        <f t="shared" si="10"/>
        <v>4.224E-2</v>
      </c>
      <c r="X107" s="38">
        <v>10.5</v>
      </c>
      <c r="Y107" s="39">
        <v>10</v>
      </c>
      <c r="Z107" s="37" t="str">
        <f t="shared" si="11"/>
        <v>3*3*15.5</v>
      </c>
      <c r="AA107" s="100">
        <v>3</v>
      </c>
      <c r="AB107" s="100">
        <v>3</v>
      </c>
      <c r="AC107" s="100">
        <v>15.5</v>
      </c>
      <c r="AD107" s="96" t="s">
        <v>5</v>
      </c>
      <c r="AE107" s="125" t="s">
        <v>1090</v>
      </c>
    </row>
    <row r="108" spans="1:31" ht="70.150000000000006" customHeight="1">
      <c r="A108" s="20"/>
      <c r="B108" s="8">
        <v>106</v>
      </c>
      <c r="C108" s="107">
        <v>8809445611855</v>
      </c>
      <c r="D108" s="107" t="s">
        <v>1309</v>
      </c>
      <c r="E108" s="9" t="s">
        <v>149</v>
      </c>
      <c r="F108" s="10"/>
      <c r="G108" s="11" t="s">
        <v>569</v>
      </c>
      <c r="H108" s="11" t="s">
        <v>117</v>
      </c>
      <c r="I108" s="11" t="s">
        <v>399</v>
      </c>
      <c r="J108" s="13" t="s">
        <v>86</v>
      </c>
      <c r="K108" s="14"/>
      <c r="L108" s="81">
        <v>24</v>
      </c>
      <c r="M108" s="86">
        <v>80</v>
      </c>
      <c r="N108" s="58">
        <v>99000</v>
      </c>
      <c r="O108" s="15">
        <v>4800</v>
      </c>
      <c r="P108" s="70"/>
      <c r="Q108" s="69">
        <f>P108*M108</f>
        <v>0</v>
      </c>
      <c r="R108" s="71"/>
      <c r="S108" s="37" t="str">
        <f t="shared" si="9"/>
        <v>42*32.5*50</v>
      </c>
      <c r="T108" s="37">
        <v>42</v>
      </c>
      <c r="U108" s="37">
        <v>32.5</v>
      </c>
      <c r="V108" s="37">
        <v>50</v>
      </c>
      <c r="W108" s="102">
        <f t="shared" si="10"/>
        <v>6.8249999999999991E-2</v>
      </c>
      <c r="X108" s="38">
        <v>20.5</v>
      </c>
      <c r="Y108" s="39">
        <v>19.5</v>
      </c>
      <c r="Z108" s="37" t="str">
        <f t="shared" si="11"/>
        <v>6*6*20</v>
      </c>
      <c r="AA108" s="100">
        <v>6</v>
      </c>
      <c r="AB108" s="100">
        <v>6</v>
      </c>
      <c r="AC108" s="100">
        <v>20</v>
      </c>
      <c r="AD108" s="96" t="s">
        <v>119</v>
      </c>
    </row>
    <row r="109" spans="1:31" ht="70.150000000000006" customHeight="1">
      <c r="A109" s="20"/>
      <c r="B109" s="8">
        <v>107</v>
      </c>
      <c r="C109" s="107">
        <v>8809445611862</v>
      </c>
      <c r="D109" s="107" t="s">
        <v>1310</v>
      </c>
      <c r="E109" s="9" t="s">
        <v>149</v>
      </c>
      <c r="F109" s="10"/>
      <c r="G109" s="11" t="s">
        <v>570</v>
      </c>
      <c r="H109" s="11" t="s">
        <v>204</v>
      </c>
      <c r="I109" s="11" t="s">
        <v>400</v>
      </c>
      <c r="J109" s="13" t="s">
        <v>86</v>
      </c>
      <c r="K109" s="14"/>
      <c r="L109" s="81">
        <v>24</v>
      </c>
      <c r="M109" s="86">
        <v>80</v>
      </c>
      <c r="N109" s="58">
        <v>99000</v>
      </c>
      <c r="O109" s="15">
        <v>4800</v>
      </c>
      <c r="P109" s="70"/>
      <c r="Q109" s="69">
        <f>P109*M109</f>
        <v>0</v>
      </c>
      <c r="R109" s="71"/>
      <c r="S109" s="37" t="str">
        <f t="shared" si="9"/>
        <v>42*32.5*50</v>
      </c>
      <c r="T109" s="37">
        <v>42</v>
      </c>
      <c r="U109" s="37">
        <v>32.5</v>
      </c>
      <c r="V109" s="37">
        <v>50</v>
      </c>
      <c r="W109" s="102">
        <f t="shared" si="10"/>
        <v>6.8249999999999991E-2</v>
      </c>
      <c r="X109" s="38">
        <v>20.5</v>
      </c>
      <c r="Y109" s="39">
        <v>19.5</v>
      </c>
      <c r="Z109" s="37" t="str">
        <f t="shared" si="11"/>
        <v>6*6*20</v>
      </c>
      <c r="AA109" s="100">
        <v>6</v>
      </c>
      <c r="AB109" s="100">
        <v>6</v>
      </c>
      <c r="AC109" s="100">
        <v>20</v>
      </c>
      <c r="AD109" s="96" t="s">
        <v>119</v>
      </c>
    </row>
    <row r="110" spans="1:31" ht="70.150000000000006" customHeight="1">
      <c r="A110" s="7"/>
      <c r="B110" s="8">
        <v>108</v>
      </c>
      <c r="C110" s="107">
        <v>8809445611787</v>
      </c>
      <c r="D110" s="107"/>
      <c r="E110" s="9" t="s">
        <v>817</v>
      </c>
      <c r="F110" s="10"/>
      <c r="G110" s="11" t="s">
        <v>571</v>
      </c>
      <c r="H110" s="11" t="s">
        <v>128</v>
      </c>
      <c r="I110" s="11" t="s">
        <v>401</v>
      </c>
      <c r="J110" s="13" t="s">
        <v>120</v>
      </c>
      <c r="K110" s="14"/>
      <c r="L110" s="81">
        <v>56</v>
      </c>
      <c r="M110" s="86">
        <v>50</v>
      </c>
      <c r="N110" s="58">
        <v>35000</v>
      </c>
      <c r="O110" s="15">
        <v>3300</v>
      </c>
      <c r="P110" s="70"/>
      <c r="Q110" s="69">
        <f>P110*M110</f>
        <v>0</v>
      </c>
      <c r="R110" s="71"/>
      <c r="S110" s="37" t="str">
        <f t="shared" si="9"/>
        <v>20.5*28*53.5</v>
      </c>
      <c r="T110" s="37">
        <v>20.5</v>
      </c>
      <c r="U110" s="37">
        <v>28</v>
      </c>
      <c r="V110" s="37">
        <v>53.5</v>
      </c>
      <c r="W110" s="102">
        <f t="shared" si="10"/>
        <v>3.0709E-2</v>
      </c>
      <c r="X110" s="38">
        <v>16.5</v>
      </c>
      <c r="Y110" s="39">
        <v>16</v>
      </c>
      <c r="Z110" s="37" t="str">
        <f t="shared" si="11"/>
        <v>5*5*17.5</v>
      </c>
      <c r="AA110" s="100">
        <v>5</v>
      </c>
      <c r="AB110" s="100">
        <v>5</v>
      </c>
      <c r="AC110" s="100">
        <v>17.5</v>
      </c>
      <c r="AD110" s="96" t="s">
        <v>106</v>
      </c>
    </row>
    <row r="111" spans="1:31" ht="70.150000000000006" customHeight="1">
      <c r="A111" s="7"/>
      <c r="B111" s="8">
        <v>109</v>
      </c>
      <c r="C111" s="107">
        <v>8809951050353</v>
      </c>
      <c r="D111" s="107" t="s">
        <v>1311</v>
      </c>
      <c r="E111" s="9" t="s">
        <v>817</v>
      </c>
      <c r="F111" s="10"/>
      <c r="G111" s="11" t="s">
        <v>852</v>
      </c>
      <c r="H111" s="11" t="s">
        <v>853</v>
      </c>
      <c r="I111" s="11" t="s">
        <v>402</v>
      </c>
      <c r="J111" s="13" t="s">
        <v>269</v>
      </c>
      <c r="K111" s="14"/>
      <c r="L111" s="76">
        <v>28</v>
      </c>
      <c r="M111" s="61">
        <v>50</v>
      </c>
      <c r="N111" s="58">
        <v>55000</v>
      </c>
      <c r="O111" s="15">
        <v>3800</v>
      </c>
      <c r="P111" s="70"/>
      <c r="Q111" s="69">
        <f>P111*M111</f>
        <v>0</v>
      </c>
      <c r="R111" s="71"/>
      <c r="S111" s="37" t="str">
        <f t="shared" ref="S111" si="12">T111&amp;"*"&amp;U111&amp;"*"&amp;V111</f>
        <v>57*29.5*22.5</v>
      </c>
      <c r="T111" s="37">
        <v>57</v>
      </c>
      <c r="U111" s="37">
        <v>29.5</v>
      </c>
      <c r="V111" s="37">
        <v>22.5</v>
      </c>
      <c r="W111" s="102">
        <f t="shared" ref="W111" si="13">T111*U111*V111*0.000001</f>
        <v>3.7833749999999999E-2</v>
      </c>
      <c r="X111" s="38">
        <v>18</v>
      </c>
      <c r="Y111" s="38">
        <v>17</v>
      </c>
      <c r="Z111" s="37" t="str">
        <f t="shared" ref="Z111" si="14">AA111&amp;"*"&amp;AB111&amp;"*"&amp;AC111</f>
        <v>5.5*5.5*18.5</v>
      </c>
      <c r="AA111" s="100">
        <v>5.5</v>
      </c>
      <c r="AB111" s="100">
        <v>5.5</v>
      </c>
      <c r="AC111" s="100">
        <v>18.5</v>
      </c>
      <c r="AD111" s="37" t="s">
        <v>270</v>
      </c>
      <c r="AE111" s="125" t="s">
        <v>1090</v>
      </c>
    </row>
    <row r="112" spans="1:31" ht="70.150000000000006" customHeight="1">
      <c r="A112" s="133">
        <v>2026.06</v>
      </c>
      <c r="B112" s="8">
        <v>110</v>
      </c>
      <c r="C112" s="107">
        <v>8800359590601</v>
      </c>
      <c r="D112" s="107"/>
      <c r="E112" s="9" t="s">
        <v>817</v>
      </c>
      <c r="F112" s="10"/>
      <c r="G112" s="158" t="s">
        <v>1460</v>
      </c>
      <c r="H112" s="11" t="s">
        <v>1461</v>
      </c>
      <c r="I112" s="11" t="s">
        <v>1462</v>
      </c>
      <c r="J112" s="13" t="s">
        <v>1463</v>
      </c>
      <c r="K112" s="14"/>
      <c r="L112" s="76">
        <v>28</v>
      </c>
      <c r="M112" s="61">
        <v>20</v>
      </c>
      <c r="N112" s="58">
        <v>55000</v>
      </c>
      <c r="O112" s="15">
        <v>5200</v>
      </c>
      <c r="P112" s="70"/>
      <c r="Q112" s="69">
        <f>P112*M112</f>
        <v>0</v>
      </c>
      <c r="R112" s="71"/>
      <c r="S112" s="37" t="str">
        <f t="shared" si="9"/>
        <v>39*44*24</v>
      </c>
      <c r="T112" s="37">
        <v>39</v>
      </c>
      <c r="U112" s="37">
        <v>44</v>
      </c>
      <c r="V112" s="37">
        <v>24</v>
      </c>
      <c r="W112" s="102">
        <f t="shared" si="10"/>
        <v>4.1183999999999998E-2</v>
      </c>
      <c r="X112" s="38">
        <v>14</v>
      </c>
      <c r="Y112" s="38">
        <v>13.1</v>
      </c>
      <c r="Z112" s="37" t="str">
        <f t="shared" si="11"/>
        <v>21*4*18.5</v>
      </c>
      <c r="AA112" s="100">
        <v>21</v>
      </c>
      <c r="AB112" s="100">
        <v>4</v>
      </c>
      <c r="AC112" s="100">
        <v>18.5</v>
      </c>
      <c r="AD112" s="37" t="s">
        <v>1465</v>
      </c>
      <c r="AE112" s="124" t="s">
        <v>1089</v>
      </c>
    </row>
    <row r="113" spans="1:31" ht="70.150000000000006" customHeight="1">
      <c r="A113" s="20"/>
      <c r="B113" s="8">
        <v>111</v>
      </c>
      <c r="C113" s="107">
        <v>8809445616089</v>
      </c>
      <c r="D113" s="107" t="s">
        <v>1312</v>
      </c>
      <c r="E113" s="9" t="s">
        <v>154</v>
      </c>
      <c r="F113" s="10"/>
      <c r="G113" s="88" t="s">
        <v>1459</v>
      </c>
      <c r="H113" s="157" t="s">
        <v>27</v>
      </c>
      <c r="I113" s="11" t="s">
        <v>403</v>
      </c>
      <c r="J113" s="13" t="s">
        <v>86</v>
      </c>
      <c r="K113" s="14"/>
      <c r="L113" s="81">
        <v>48</v>
      </c>
      <c r="M113" s="86">
        <v>50</v>
      </c>
      <c r="N113" s="58">
        <v>78000</v>
      </c>
      <c r="O113" s="15">
        <v>5000</v>
      </c>
      <c r="P113" s="70"/>
      <c r="Q113" s="69">
        <f>P113*M113</f>
        <v>0</v>
      </c>
      <c r="R113" s="71"/>
      <c r="S113" s="37" t="str">
        <f t="shared" si="9"/>
        <v>44*30*22.5</v>
      </c>
      <c r="T113" s="37">
        <v>44</v>
      </c>
      <c r="U113" s="37">
        <v>30</v>
      </c>
      <c r="V113" s="37">
        <v>22.5</v>
      </c>
      <c r="W113" s="102">
        <f t="shared" si="10"/>
        <v>2.9699999999999997E-2</v>
      </c>
      <c r="X113" s="38">
        <v>19</v>
      </c>
      <c r="Y113" s="39">
        <v>18.25</v>
      </c>
      <c r="Z113" s="37" t="str">
        <f t="shared" si="11"/>
        <v>4*5.5*19.5</v>
      </c>
      <c r="AA113" s="100">
        <v>4</v>
      </c>
      <c r="AB113" s="100">
        <v>5.5</v>
      </c>
      <c r="AC113" s="100">
        <v>19.5</v>
      </c>
      <c r="AD113" s="96" t="s">
        <v>28</v>
      </c>
    </row>
    <row r="114" spans="1:31" ht="70.150000000000006" customHeight="1">
      <c r="A114" s="20"/>
      <c r="B114" s="8">
        <v>112</v>
      </c>
      <c r="C114" s="107">
        <v>8809445616096</v>
      </c>
      <c r="D114" s="107" t="s">
        <v>1313</v>
      </c>
      <c r="E114" s="9" t="s">
        <v>155</v>
      </c>
      <c r="F114" s="10"/>
      <c r="G114" s="11" t="s">
        <v>572</v>
      </c>
      <c r="H114" s="11" t="s">
        <v>29</v>
      </c>
      <c r="I114" s="11" t="s">
        <v>404</v>
      </c>
      <c r="J114" s="13" t="s">
        <v>86</v>
      </c>
      <c r="K114" s="14"/>
      <c r="L114" s="81">
        <v>48</v>
      </c>
      <c r="M114" s="86">
        <v>50</v>
      </c>
      <c r="N114" s="58">
        <v>78000</v>
      </c>
      <c r="O114" s="15">
        <v>5000</v>
      </c>
      <c r="P114" s="70"/>
      <c r="Q114" s="69">
        <f>P114*M114</f>
        <v>0</v>
      </c>
      <c r="R114" s="71"/>
      <c r="S114" s="37" t="str">
        <f t="shared" si="9"/>
        <v>44*30*22.5</v>
      </c>
      <c r="T114" s="37">
        <v>44</v>
      </c>
      <c r="U114" s="37">
        <v>30</v>
      </c>
      <c r="V114" s="37">
        <v>22.5</v>
      </c>
      <c r="W114" s="102">
        <f t="shared" si="10"/>
        <v>2.9699999999999997E-2</v>
      </c>
      <c r="X114" s="38">
        <v>19</v>
      </c>
      <c r="Y114" s="39">
        <v>18.25</v>
      </c>
      <c r="Z114" s="37" t="str">
        <f t="shared" si="11"/>
        <v>4*5.5*19.5</v>
      </c>
      <c r="AA114" s="100">
        <v>4</v>
      </c>
      <c r="AB114" s="100">
        <v>5.5</v>
      </c>
      <c r="AC114" s="100">
        <v>19.5</v>
      </c>
      <c r="AD114" s="96" t="s">
        <v>28</v>
      </c>
    </row>
    <row r="115" spans="1:31" ht="70.150000000000006" customHeight="1">
      <c r="A115" s="20"/>
      <c r="B115" s="8">
        <v>113</v>
      </c>
      <c r="C115" s="107">
        <v>8809445616119</v>
      </c>
      <c r="D115" s="107" t="s">
        <v>1314</v>
      </c>
      <c r="E115" s="9" t="s">
        <v>148</v>
      </c>
      <c r="F115" s="10"/>
      <c r="G115" s="11" t="s">
        <v>573</v>
      </c>
      <c r="H115" s="11" t="s">
        <v>30</v>
      </c>
      <c r="I115" s="11" t="s">
        <v>405</v>
      </c>
      <c r="J115" s="13" t="s">
        <v>96</v>
      </c>
      <c r="K115" s="14"/>
      <c r="L115" s="81">
        <v>64</v>
      </c>
      <c r="M115" s="86">
        <v>100</v>
      </c>
      <c r="N115" s="58">
        <v>78000</v>
      </c>
      <c r="O115" s="15">
        <v>5000</v>
      </c>
      <c r="P115" s="70"/>
      <c r="Q115" s="69">
        <f>P115*M115</f>
        <v>0</v>
      </c>
      <c r="R115" s="71"/>
      <c r="S115" s="37" t="str">
        <f t="shared" si="9"/>
        <v>43*29*14.5</v>
      </c>
      <c r="T115" s="37">
        <v>43</v>
      </c>
      <c r="U115" s="37">
        <v>29</v>
      </c>
      <c r="V115" s="37">
        <v>14.5</v>
      </c>
      <c r="W115" s="102">
        <f t="shared" si="10"/>
        <v>1.80815E-2</v>
      </c>
      <c r="X115" s="38">
        <v>19.2</v>
      </c>
      <c r="Y115" s="39">
        <v>18.5</v>
      </c>
      <c r="Z115" s="37" t="str">
        <f t="shared" si="11"/>
        <v>4*5.5*11.5</v>
      </c>
      <c r="AA115" s="100">
        <v>4</v>
      </c>
      <c r="AB115" s="100">
        <v>5.5</v>
      </c>
      <c r="AC115" s="100">
        <v>11.5</v>
      </c>
      <c r="AD115" s="96" t="s">
        <v>31</v>
      </c>
      <c r="AE115" s="125" t="s">
        <v>1090</v>
      </c>
    </row>
    <row r="116" spans="1:31" ht="70.150000000000006" customHeight="1">
      <c r="A116" s="20"/>
      <c r="B116" s="8">
        <v>114</v>
      </c>
      <c r="C116" s="107">
        <v>8809445616102</v>
      </c>
      <c r="D116" s="107" t="s">
        <v>1315</v>
      </c>
      <c r="E116" s="9" t="s">
        <v>149</v>
      </c>
      <c r="F116" s="10"/>
      <c r="G116" s="11" t="s">
        <v>574</v>
      </c>
      <c r="H116" s="11" t="s">
        <v>32</v>
      </c>
      <c r="I116" s="11" t="s">
        <v>406</v>
      </c>
      <c r="J116" s="13" t="s">
        <v>97</v>
      </c>
      <c r="K116" s="14"/>
      <c r="L116" s="81">
        <v>40</v>
      </c>
      <c r="M116" s="86">
        <v>50</v>
      </c>
      <c r="N116" s="58">
        <v>78000</v>
      </c>
      <c r="O116" s="15">
        <v>5000</v>
      </c>
      <c r="P116" s="70"/>
      <c r="Q116" s="69">
        <f>P116*M116</f>
        <v>0</v>
      </c>
      <c r="R116" s="71"/>
      <c r="S116" s="37" t="str">
        <f t="shared" si="9"/>
        <v>42*37.5*14.5</v>
      </c>
      <c r="T116" s="37">
        <v>42</v>
      </c>
      <c r="U116" s="37">
        <v>37.5</v>
      </c>
      <c r="V116" s="37">
        <v>14.5</v>
      </c>
      <c r="W116" s="102">
        <f t="shared" si="10"/>
        <v>2.28375E-2</v>
      </c>
      <c r="X116" s="38">
        <v>13.3</v>
      </c>
      <c r="Y116" s="39">
        <v>12.75</v>
      </c>
      <c r="Z116" s="37" t="str">
        <f t="shared" si="11"/>
        <v>7*8*5.5</v>
      </c>
      <c r="AA116" s="100">
        <v>7</v>
      </c>
      <c r="AB116" s="100">
        <v>8</v>
      </c>
      <c r="AC116" s="100">
        <v>5.5</v>
      </c>
      <c r="AD116" s="96" t="s">
        <v>33</v>
      </c>
      <c r="AE116" s="125" t="s">
        <v>1090</v>
      </c>
    </row>
    <row r="117" spans="1:31" ht="70.150000000000006" customHeight="1">
      <c r="A117" s="20"/>
      <c r="B117" s="8">
        <v>116</v>
      </c>
      <c r="C117" s="107">
        <v>8809445611350</v>
      </c>
      <c r="D117" s="107" t="s">
        <v>1316</v>
      </c>
      <c r="E117" s="9" t="s">
        <v>156</v>
      </c>
      <c r="F117" s="10"/>
      <c r="G117" s="11" t="s">
        <v>575</v>
      </c>
      <c r="H117" s="11" t="s">
        <v>129</v>
      </c>
      <c r="I117" s="11" t="s">
        <v>407</v>
      </c>
      <c r="J117" s="21" t="s">
        <v>107</v>
      </c>
      <c r="K117" s="14"/>
      <c r="L117" s="81">
        <v>28</v>
      </c>
      <c r="M117" s="86">
        <v>10</v>
      </c>
      <c r="N117" s="58">
        <v>320000</v>
      </c>
      <c r="O117" s="15">
        <v>25000</v>
      </c>
      <c r="P117" s="70"/>
      <c r="Q117" s="69">
        <f>P117*M117</f>
        <v>0</v>
      </c>
      <c r="R117" s="71"/>
      <c r="S117" s="37" t="str">
        <f t="shared" si="9"/>
        <v>39*63*25</v>
      </c>
      <c r="T117" s="37">
        <v>39</v>
      </c>
      <c r="U117" s="37">
        <v>63</v>
      </c>
      <c r="V117" s="37">
        <v>25</v>
      </c>
      <c r="W117" s="102">
        <f t="shared" si="10"/>
        <v>6.1425E-2</v>
      </c>
      <c r="X117" s="38">
        <v>14.5</v>
      </c>
      <c r="Y117" s="39">
        <v>13.5</v>
      </c>
      <c r="Z117" s="37" t="str">
        <f t="shared" si="11"/>
        <v>31*7*22</v>
      </c>
      <c r="AA117" s="100">
        <v>31</v>
      </c>
      <c r="AB117" s="100">
        <v>7</v>
      </c>
      <c r="AC117" s="100">
        <v>22</v>
      </c>
      <c r="AD117" s="96" t="s">
        <v>92</v>
      </c>
    </row>
    <row r="118" spans="1:31" ht="70.150000000000006" customHeight="1">
      <c r="A118" s="20"/>
      <c r="B118" s="8">
        <v>117</v>
      </c>
      <c r="C118" s="107">
        <v>8809445616126</v>
      </c>
      <c r="D118" s="107" t="s">
        <v>1317</v>
      </c>
      <c r="E118" s="9" t="s">
        <v>154</v>
      </c>
      <c r="F118" s="10"/>
      <c r="G118" s="11" t="s">
        <v>576</v>
      </c>
      <c r="H118" s="11" t="s">
        <v>34</v>
      </c>
      <c r="I118" s="11" t="s">
        <v>408</v>
      </c>
      <c r="J118" s="13" t="s">
        <v>86</v>
      </c>
      <c r="K118" s="14"/>
      <c r="L118" s="81">
        <v>48</v>
      </c>
      <c r="M118" s="86">
        <v>50</v>
      </c>
      <c r="N118" s="58">
        <v>78000</v>
      </c>
      <c r="O118" s="15">
        <v>5000</v>
      </c>
      <c r="P118" s="70"/>
      <c r="Q118" s="69">
        <f>P118*M118</f>
        <v>0</v>
      </c>
      <c r="R118" s="71"/>
      <c r="S118" s="37" t="str">
        <f t="shared" si="9"/>
        <v>44*30*22.5</v>
      </c>
      <c r="T118" s="37">
        <v>44</v>
      </c>
      <c r="U118" s="37">
        <v>30</v>
      </c>
      <c r="V118" s="37">
        <v>22.5</v>
      </c>
      <c r="W118" s="102">
        <f t="shared" si="10"/>
        <v>2.9699999999999997E-2</v>
      </c>
      <c r="X118" s="38">
        <v>19</v>
      </c>
      <c r="Y118" s="39">
        <v>18.25</v>
      </c>
      <c r="Z118" s="37" t="str">
        <f t="shared" si="11"/>
        <v>4*5.5*19.5</v>
      </c>
      <c r="AA118" s="100">
        <v>4</v>
      </c>
      <c r="AB118" s="100">
        <v>5.5</v>
      </c>
      <c r="AC118" s="100">
        <v>19.5</v>
      </c>
      <c r="AD118" s="96" t="s">
        <v>28</v>
      </c>
    </row>
    <row r="119" spans="1:31" ht="70.150000000000006" customHeight="1">
      <c r="A119" s="20"/>
      <c r="B119" s="8">
        <v>118</v>
      </c>
      <c r="C119" s="107">
        <v>8809445616133</v>
      </c>
      <c r="D119" s="107" t="s">
        <v>1318</v>
      </c>
      <c r="E119" s="9" t="s">
        <v>155</v>
      </c>
      <c r="F119" s="10"/>
      <c r="G119" s="11" t="s">
        <v>577</v>
      </c>
      <c r="H119" s="11" t="s">
        <v>35</v>
      </c>
      <c r="I119" s="11" t="s">
        <v>409</v>
      </c>
      <c r="J119" s="13" t="s">
        <v>86</v>
      </c>
      <c r="K119" s="14"/>
      <c r="L119" s="81">
        <v>48</v>
      </c>
      <c r="M119" s="86">
        <v>50</v>
      </c>
      <c r="N119" s="58">
        <v>78000</v>
      </c>
      <c r="O119" s="15">
        <v>5000</v>
      </c>
      <c r="P119" s="70"/>
      <c r="Q119" s="69">
        <f>P119*M119</f>
        <v>0</v>
      </c>
      <c r="R119" s="71"/>
      <c r="S119" s="37" t="str">
        <f t="shared" si="9"/>
        <v>44*30*22.5</v>
      </c>
      <c r="T119" s="37">
        <v>44</v>
      </c>
      <c r="U119" s="37">
        <v>30</v>
      </c>
      <c r="V119" s="37">
        <v>22.5</v>
      </c>
      <c r="W119" s="102">
        <f t="shared" si="10"/>
        <v>2.9699999999999997E-2</v>
      </c>
      <c r="X119" s="38">
        <v>19</v>
      </c>
      <c r="Y119" s="39">
        <v>18.25</v>
      </c>
      <c r="Z119" s="37" t="str">
        <f t="shared" si="11"/>
        <v>4*5.5*19.5</v>
      </c>
      <c r="AA119" s="100">
        <v>4</v>
      </c>
      <c r="AB119" s="100">
        <v>5.5</v>
      </c>
      <c r="AC119" s="100">
        <v>19.5</v>
      </c>
      <c r="AD119" s="96" t="s">
        <v>28</v>
      </c>
    </row>
    <row r="120" spans="1:31" ht="70.150000000000006" customHeight="1">
      <c r="A120" s="20"/>
      <c r="B120" s="8">
        <v>119</v>
      </c>
      <c r="C120" s="107">
        <v>8809445616157</v>
      </c>
      <c r="D120" s="107" t="s">
        <v>1319</v>
      </c>
      <c r="E120" s="9" t="s">
        <v>148</v>
      </c>
      <c r="F120" s="10"/>
      <c r="G120" s="11" t="s">
        <v>578</v>
      </c>
      <c r="H120" s="11" t="s">
        <v>36</v>
      </c>
      <c r="I120" s="11" t="s">
        <v>410</v>
      </c>
      <c r="J120" s="13" t="s">
        <v>96</v>
      </c>
      <c r="K120" s="14"/>
      <c r="L120" s="81">
        <v>64</v>
      </c>
      <c r="M120" s="86">
        <v>100</v>
      </c>
      <c r="N120" s="58">
        <v>78000</v>
      </c>
      <c r="O120" s="15">
        <v>5000</v>
      </c>
      <c r="P120" s="70"/>
      <c r="Q120" s="69">
        <f>P120*M120</f>
        <v>0</v>
      </c>
      <c r="R120" s="71"/>
      <c r="S120" s="37" t="str">
        <f t="shared" si="9"/>
        <v>43*29*14.5</v>
      </c>
      <c r="T120" s="37">
        <v>43</v>
      </c>
      <c r="U120" s="37">
        <v>29</v>
      </c>
      <c r="V120" s="37">
        <v>14.5</v>
      </c>
      <c r="W120" s="102">
        <f t="shared" si="10"/>
        <v>1.80815E-2</v>
      </c>
      <c r="X120" s="38">
        <v>19.2</v>
      </c>
      <c r="Y120" s="39">
        <v>18.5</v>
      </c>
      <c r="Z120" s="37" t="str">
        <f t="shared" si="11"/>
        <v>4*5.5*11.5</v>
      </c>
      <c r="AA120" s="100">
        <v>4</v>
      </c>
      <c r="AB120" s="100">
        <v>5.5</v>
      </c>
      <c r="AC120" s="100">
        <v>11.5</v>
      </c>
      <c r="AD120" s="96" t="s">
        <v>31</v>
      </c>
    </row>
    <row r="121" spans="1:31" ht="70.150000000000006" customHeight="1">
      <c r="A121" s="20"/>
      <c r="B121" s="8">
        <v>120</v>
      </c>
      <c r="C121" s="107">
        <v>8809445616140</v>
      </c>
      <c r="D121" s="107" t="s">
        <v>1320</v>
      </c>
      <c r="E121" s="9" t="s">
        <v>149</v>
      </c>
      <c r="F121" s="10"/>
      <c r="G121" s="11" t="s">
        <v>579</v>
      </c>
      <c r="H121" s="11" t="s">
        <v>37</v>
      </c>
      <c r="I121" s="11" t="s">
        <v>411</v>
      </c>
      <c r="J121" s="13" t="s">
        <v>97</v>
      </c>
      <c r="K121" s="14"/>
      <c r="L121" s="81">
        <v>40</v>
      </c>
      <c r="M121" s="86">
        <v>50</v>
      </c>
      <c r="N121" s="58">
        <v>78000</v>
      </c>
      <c r="O121" s="15">
        <v>5000</v>
      </c>
      <c r="P121" s="70"/>
      <c r="Q121" s="69">
        <f>P121*M121</f>
        <v>0</v>
      </c>
      <c r="R121" s="71"/>
      <c r="S121" s="37" t="str">
        <f t="shared" si="9"/>
        <v>42*37.5*14.5</v>
      </c>
      <c r="T121" s="37">
        <v>42</v>
      </c>
      <c r="U121" s="37">
        <v>37.5</v>
      </c>
      <c r="V121" s="37">
        <v>14.5</v>
      </c>
      <c r="W121" s="102">
        <f t="shared" si="10"/>
        <v>2.28375E-2</v>
      </c>
      <c r="X121" s="38">
        <v>13.3</v>
      </c>
      <c r="Y121" s="39">
        <v>12.75</v>
      </c>
      <c r="Z121" s="37" t="str">
        <f t="shared" si="11"/>
        <v>7*8*5.5</v>
      </c>
      <c r="AA121" s="100">
        <v>7</v>
      </c>
      <c r="AB121" s="100">
        <v>8</v>
      </c>
      <c r="AC121" s="100">
        <v>5.5</v>
      </c>
      <c r="AD121" s="96" t="s">
        <v>33</v>
      </c>
    </row>
    <row r="122" spans="1:31" ht="70.150000000000006" customHeight="1">
      <c r="A122" s="20"/>
      <c r="B122" s="8">
        <v>122</v>
      </c>
      <c r="C122" s="107">
        <v>8809445611343</v>
      </c>
      <c r="D122" s="107" t="s">
        <v>1321</v>
      </c>
      <c r="E122" s="9" t="s">
        <v>156</v>
      </c>
      <c r="F122" s="10"/>
      <c r="G122" s="11" t="s">
        <v>580</v>
      </c>
      <c r="H122" s="11" t="s">
        <v>130</v>
      </c>
      <c r="I122" s="11" t="s">
        <v>412</v>
      </c>
      <c r="J122" s="21" t="s">
        <v>107</v>
      </c>
      <c r="K122" s="14"/>
      <c r="L122" s="81">
        <v>28</v>
      </c>
      <c r="M122" s="86">
        <v>10</v>
      </c>
      <c r="N122" s="58">
        <v>320000</v>
      </c>
      <c r="O122" s="15">
        <v>25000</v>
      </c>
      <c r="P122" s="70"/>
      <c r="Q122" s="69">
        <f>P122*M122</f>
        <v>0</v>
      </c>
      <c r="R122" s="71"/>
      <c r="S122" s="37" t="str">
        <f t="shared" si="9"/>
        <v>39*63*25</v>
      </c>
      <c r="T122" s="37">
        <v>39</v>
      </c>
      <c r="U122" s="37">
        <v>63</v>
      </c>
      <c r="V122" s="37">
        <v>25</v>
      </c>
      <c r="W122" s="102">
        <f t="shared" si="10"/>
        <v>6.1425E-2</v>
      </c>
      <c r="X122" s="38">
        <v>14.5</v>
      </c>
      <c r="Y122" s="39">
        <v>13.5</v>
      </c>
      <c r="Z122" s="37" t="str">
        <f t="shared" si="11"/>
        <v>31*7*22</v>
      </c>
      <c r="AA122" s="100">
        <v>31</v>
      </c>
      <c r="AB122" s="100">
        <v>7</v>
      </c>
      <c r="AC122" s="100">
        <v>22</v>
      </c>
      <c r="AD122" s="96" t="s">
        <v>92</v>
      </c>
    </row>
    <row r="123" spans="1:31" ht="70.150000000000006" customHeight="1">
      <c r="A123" s="20"/>
      <c r="B123" s="8">
        <v>123</v>
      </c>
      <c r="C123" s="107">
        <v>8809589393044</v>
      </c>
      <c r="D123" s="107" t="s">
        <v>1322</v>
      </c>
      <c r="E123" s="9" t="s">
        <v>154</v>
      </c>
      <c r="F123" s="10"/>
      <c r="G123" s="11" t="s">
        <v>581</v>
      </c>
      <c r="H123" s="11" t="s">
        <v>38</v>
      </c>
      <c r="I123" s="11" t="s">
        <v>413</v>
      </c>
      <c r="J123" s="13" t="s">
        <v>39</v>
      </c>
      <c r="K123" s="14"/>
      <c r="L123" s="81">
        <v>32</v>
      </c>
      <c r="M123" s="86">
        <v>50</v>
      </c>
      <c r="N123" s="58">
        <v>35000</v>
      </c>
      <c r="O123" s="15">
        <v>4750</v>
      </c>
      <c r="P123" s="70"/>
      <c r="Q123" s="69">
        <f>P123*M123</f>
        <v>0</v>
      </c>
      <c r="R123" s="71"/>
      <c r="S123" s="37" t="str">
        <f t="shared" si="9"/>
        <v>66.5*35*19</v>
      </c>
      <c r="T123" s="37">
        <v>66.5</v>
      </c>
      <c r="U123" s="37">
        <v>35</v>
      </c>
      <c r="V123" s="37">
        <v>19</v>
      </c>
      <c r="W123" s="102">
        <f t="shared" si="10"/>
        <v>4.4222499999999998E-2</v>
      </c>
      <c r="X123" s="38">
        <v>22</v>
      </c>
      <c r="Y123" s="39">
        <v>21</v>
      </c>
      <c r="Z123" s="37" t="str">
        <f t="shared" si="11"/>
        <v>6.5*6.5*16.5</v>
      </c>
      <c r="AA123" s="100">
        <v>6.5</v>
      </c>
      <c r="AB123" s="100">
        <v>6.5</v>
      </c>
      <c r="AC123" s="100">
        <v>16.5</v>
      </c>
      <c r="AD123" s="96" t="s">
        <v>40</v>
      </c>
    </row>
    <row r="124" spans="1:31" ht="70.150000000000006" customHeight="1">
      <c r="A124" s="20"/>
      <c r="B124" s="8">
        <v>124</v>
      </c>
      <c r="C124" s="107">
        <v>8809589393051</v>
      </c>
      <c r="D124" s="107" t="s">
        <v>1323</v>
      </c>
      <c r="E124" s="9" t="s">
        <v>155</v>
      </c>
      <c r="F124" s="10"/>
      <c r="G124" s="11" t="s">
        <v>582</v>
      </c>
      <c r="H124" s="11" t="s">
        <v>41</v>
      </c>
      <c r="I124" s="11" t="s">
        <v>414</v>
      </c>
      <c r="J124" s="13" t="s">
        <v>39</v>
      </c>
      <c r="K124" s="14"/>
      <c r="L124" s="81">
        <v>32</v>
      </c>
      <c r="M124" s="86">
        <v>50</v>
      </c>
      <c r="N124" s="58">
        <v>35000</v>
      </c>
      <c r="O124" s="15">
        <v>4750</v>
      </c>
      <c r="P124" s="70"/>
      <c r="Q124" s="69">
        <f>P124*M124</f>
        <v>0</v>
      </c>
      <c r="R124" s="71"/>
      <c r="S124" s="37" t="str">
        <f t="shared" si="9"/>
        <v>66.5*35*19</v>
      </c>
      <c r="T124" s="37">
        <v>66.5</v>
      </c>
      <c r="U124" s="37">
        <v>35</v>
      </c>
      <c r="V124" s="37">
        <v>19</v>
      </c>
      <c r="W124" s="102">
        <f t="shared" si="10"/>
        <v>4.4222499999999998E-2</v>
      </c>
      <c r="X124" s="38">
        <v>22</v>
      </c>
      <c r="Y124" s="39">
        <v>21</v>
      </c>
      <c r="Z124" s="37" t="str">
        <f t="shared" si="11"/>
        <v>6.5*6.5*16.5</v>
      </c>
      <c r="AA124" s="100">
        <v>6.5</v>
      </c>
      <c r="AB124" s="100">
        <v>6.5</v>
      </c>
      <c r="AC124" s="100">
        <v>16.5</v>
      </c>
      <c r="AD124" s="96" t="s">
        <v>40</v>
      </c>
    </row>
    <row r="125" spans="1:31" ht="70.150000000000006" customHeight="1">
      <c r="A125" s="20"/>
      <c r="B125" s="8">
        <v>125</v>
      </c>
      <c r="C125" s="107">
        <v>8809589393037</v>
      </c>
      <c r="D125" s="107" t="s">
        <v>1324</v>
      </c>
      <c r="E125" s="9" t="s">
        <v>157</v>
      </c>
      <c r="F125" s="10"/>
      <c r="G125" s="11" t="s">
        <v>583</v>
      </c>
      <c r="H125" s="11" t="s">
        <v>42</v>
      </c>
      <c r="I125" s="11" t="s">
        <v>415</v>
      </c>
      <c r="J125" s="13" t="s">
        <v>43</v>
      </c>
      <c r="K125" s="14"/>
      <c r="L125" s="81">
        <v>28</v>
      </c>
      <c r="M125" s="86">
        <v>30</v>
      </c>
      <c r="N125" s="58">
        <v>45000</v>
      </c>
      <c r="O125" s="15">
        <v>6500</v>
      </c>
      <c r="P125" s="70"/>
      <c r="Q125" s="69">
        <f>P125*M125</f>
        <v>0</v>
      </c>
      <c r="R125" s="71"/>
      <c r="S125" s="37" t="str">
        <f t="shared" si="9"/>
        <v>43.5*37.5*26.5</v>
      </c>
      <c r="T125" s="37">
        <v>43.5</v>
      </c>
      <c r="U125" s="37">
        <v>37.5</v>
      </c>
      <c r="V125" s="37">
        <v>26.5</v>
      </c>
      <c r="W125" s="102">
        <f t="shared" si="10"/>
        <v>4.3228124999999999E-2</v>
      </c>
      <c r="X125" s="38">
        <v>20</v>
      </c>
      <c r="Y125" s="39">
        <v>19.5</v>
      </c>
      <c r="Z125" s="37" t="str">
        <f t="shared" si="11"/>
        <v>7*7*21</v>
      </c>
      <c r="AA125" s="100">
        <v>7</v>
      </c>
      <c r="AB125" s="100">
        <v>7</v>
      </c>
      <c r="AC125" s="100">
        <v>21</v>
      </c>
      <c r="AD125" s="96" t="s">
        <v>44</v>
      </c>
      <c r="AE125" s="125" t="s">
        <v>1090</v>
      </c>
    </row>
    <row r="126" spans="1:31" ht="70.150000000000006" customHeight="1">
      <c r="A126" s="20"/>
      <c r="B126" s="8">
        <v>126</v>
      </c>
      <c r="C126" s="107">
        <v>8809445611701</v>
      </c>
      <c r="D126" s="107" t="s">
        <v>1325</v>
      </c>
      <c r="E126" s="9" t="s">
        <v>149</v>
      </c>
      <c r="F126" s="10"/>
      <c r="G126" s="11" t="s">
        <v>584</v>
      </c>
      <c r="H126" s="11" t="s">
        <v>45</v>
      </c>
      <c r="I126" s="11" t="s">
        <v>416</v>
      </c>
      <c r="J126" s="13" t="s">
        <v>46</v>
      </c>
      <c r="K126" s="14"/>
      <c r="L126" s="81">
        <v>32</v>
      </c>
      <c r="M126" s="86">
        <v>50</v>
      </c>
      <c r="N126" s="58">
        <v>35000</v>
      </c>
      <c r="O126" s="15">
        <v>4750</v>
      </c>
      <c r="P126" s="70"/>
      <c r="Q126" s="69">
        <f>P126*M126</f>
        <v>0</v>
      </c>
      <c r="R126" s="71"/>
      <c r="S126" s="37" t="str">
        <f t="shared" si="9"/>
        <v>46.5*46.5*19.5</v>
      </c>
      <c r="T126" s="37">
        <v>46.5</v>
      </c>
      <c r="U126" s="37">
        <v>46.5</v>
      </c>
      <c r="V126" s="37">
        <v>19.5</v>
      </c>
      <c r="W126" s="102">
        <f t="shared" si="10"/>
        <v>4.2163874999999996E-2</v>
      </c>
      <c r="X126" s="38">
        <v>12.5</v>
      </c>
      <c r="Y126" s="39">
        <v>11.65</v>
      </c>
      <c r="Z126" s="37" t="str">
        <f t="shared" si="11"/>
        <v>9*9*8.5</v>
      </c>
      <c r="AA126" s="100">
        <v>9</v>
      </c>
      <c r="AB126" s="100">
        <v>9</v>
      </c>
      <c r="AC126" s="100">
        <v>8.5</v>
      </c>
      <c r="AD126" s="96" t="s">
        <v>47</v>
      </c>
    </row>
    <row r="127" spans="1:31" ht="70.150000000000006" customHeight="1">
      <c r="A127" s="20"/>
      <c r="B127" s="8">
        <v>127</v>
      </c>
      <c r="C127" s="107">
        <v>8809809803230</v>
      </c>
      <c r="D127" s="107" t="s">
        <v>1326</v>
      </c>
      <c r="E127" s="9" t="s">
        <v>154</v>
      </c>
      <c r="F127" s="10"/>
      <c r="G127" s="11" t="s">
        <v>585</v>
      </c>
      <c r="H127" s="11" t="s">
        <v>48</v>
      </c>
      <c r="I127" s="11" t="s">
        <v>417</v>
      </c>
      <c r="J127" s="13" t="s">
        <v>39</v>
      </c>
      <c r="K127" s="14"/>
      <c r="L127" s="81">
        <v>32</v>
      </c>
      <c r="M127" s="86">
        <v>50</v>
      </c>
      <c r="N127" s="58">
        <v>35000</v>
      </c>
      <c r="O127" s="15">
        <v>4750</v>
      </c>
      <c r="P127" s="70"/>
      <c r="Q127" s="69">
        <f>P127*M127</f>
        <v>0</v>
      </c>
      <c r="R127" s="71"/>
      <c r="S127" s="37" t="str">
        <f t="shared" si="9"/>
        <v>66.5*36.5*23</v>
      </c>
      <c r="T127" s="37">
        <v>66.5</v>
      </c>
      <c r="U127" s="37">
        <v>36.5</v>
      </c>
      <c r="V127" s="37">
        <v>23</v>
      </c>
      <c r="W127" s="102">
        <f t="shared" si="10"/>
        <v>5.5826749999999994E-2</v>
      </c>
      <c r="X127" s="38">
        <v>22</v>
      </c>
      <c r="Y127" s="39">
        <v>21</v>
      </c>
      <c r="Z127" s="37" t="str">
        <f t="shared" si="11"/>
        <v>6.5*6.5*16.5</v>
      </c>
      <c r="AA127" s="100">
        <v>6.5</v>
      </c>
      <c r="AB127" s="100">
        <v>6.5</v>
      </c>
      <c r="AC127" s="100">
        <v>16.5</v>
      </c>
      <c r="AD127" s="96" t="s">
        <v>40</v>
      </c>
    </row>
    <row r="128" spans="1:31" ht="70.150000000000006" customHeight="1">
      <c r="A128" s="20"/>
      <c r="B128" s="8">
        <v>128</v>
      </c>
      <c r="C128" s="107">
        <v>8809809803247</v>
      </c>
      <c r="D128" s="107" t="s">
        <v>1327</v>
      </c>
      <c r="E128" s="9" t="s">
        <v>155</v>
      </c>
      <c r="F128" s="10"/>
      <c r="G128" s="11" t="s">
        <v>586</v>
      </c>
      <c r="H128" s="11" t="s">
        <v>49</v>
      </c>
      <c r="I128" s="11" t="s">
        <v>418</v>
      </c>
      <c r="J128" s="13" t="s">
        <v>39</v>
      </c>
      <c r="K128" s="14"/>
      <c r="L128" s="81">
        <v>32</v>
      </c>
      <c r="M128" s="86">
        <v>50</v>
      </c>
      <c r="N128" s="58">
        <v>35000</v>
      </c>
      <c r="O128" s="15">
        <v>4750</v>
      </c>
      <c r="P128" s="70"/>
      <c r="Q128" s="69">
        <f>P128*M128</f>
        <v>0</v>
      </c>
      <c r="R128" s="71"/>
      <c r="S128" s="37" t="str">
        <f t="shared" si="9"/>
        <v>66.5*36.5*23</v>
      </c>
      <c r="T128" s="37">
        <v>66.5</v>
      </c>
      <c r="U128" s="37">
        <v>36.5</v>
      </c>
      <c r="V128" s="37">
        <v>23</v>
      </c>
      <c r="W128" s="102">
        <f t="shared" si="10"/>
        <v>5.5826749999999994E-2</v>
      </c>
      <c r="X128" s="38">
        <v>22</v>
      </c>
      <c r="Y128" s="39">
        <v>21</v>
      </c>
      <c r="Z128" s="37" t="str">
        <f t="shared" si="11"/>
        <v>6.5*6.5*16.5</v>
      </c>
      <c r="AA128" s="100">
        <v>6.5</v>
      </c>
      <c r="AB128" s="100">
        <v>6.5</v>
      </c>
      <c r="AC128" s="100">
        <v>16.5</v>
      </c>
      <c r="AD128" s="96" t="s">
        <v>40</v>
      </c>
    </row>
    <row r="129" spans="1:31" ht="70.150000000000006" customHeight="1">
      <c r="A129" s="20"/>
      <c r="B129" s="8">
        <v>129</v>
      </c>
      <c r="C129" s="107">
        <v>8809809803254</v>
      </c>
      <c r="D129" s="107" t="s">
        <v>1328</v>
      </c>
      <c r="E129" s="9" t="s">
        <v>157</v>
      </c>
      <c r="F129" s="10"/>
      <c r="G129" s="11" t="s">
        <v>587</v>
      </c>
      <c r="H129" s="11" t="s">
        <v>50</v>
      </c>
      <c r="I129" s="11" t="s">
        <v>419</v>
      </c>
      <c r="J129" s="13" t="s">
        <v>43</v>
      </c>
      <c r="K129" s="14"/>
      <c r="L129" s="81">
        <v>28</v>
      </c>
      <c r="M129" s="86">
        <v>30</v>
      </c>
      <c r="N129" s="58">
        <v>45000</v>
      </c>
      <c r="O129" s="15">
        <v>6500</v>
      </c>
      <c r="P129" s="70"/>
      <c r="Q129" s="69">
        <f>P129*M129</f>
        <v>0</v>
      </c>
      <c r="R129" s="71"/>
      <c r="S129" s="37" t="str">
        <f t="shared" si="9"/>
        <v>43.5*38.5*28.5</v>
      </c>
      <c r="T129" s="37">
        <v>43.5</v>
      </c>
      <c r="U129" s="37">
        <v>38.5</v>
      </c>
      <c r="V129" s="37">
        <v>28.5</v>
      </c>
      <c r="W129" s="102">
        <f t="shared" si="10"/>
        <v>4.7730374999999998E-2</v>
      </c>
      <c r="X129" s="38">
        <v>20.3</v>
      </c>
      <c r="Y129" s="39">
        <v>19.5</v>
      </c>
      <c r="Z129" s="37" t="str">
        <f t="shared" si="11"/>
        <v>7*7*21</v>
      </c>
      <c r="AA129" s="100">
        <v>7</v>
      </c>
      <c r="AB129" s="100">
        <v>7</v>
      </c>
      <c r="AC129" s="100">
        <v>21</v>
      </c>
      <c r="AD129" s="96" t="s">
        <v>44</v>
      </c>
    </row>
    <row r="130" spans="1:31" ht="70.150000000000006" customHeight="1">
      <c r="A130" s="20"/>
      <c r="B130" s="8">
        <v>130</v>
      </c>
      <c r="C130" s="107">
        <v>8809809803261</v>
      </c>
      <c r="D130" s="107" t="s">
        <v>1329</v>
      </c>
      <c r="E130" s="9" t="s">
        <v>149</v>
      </c>
      <c r="F130" s="10"/>
      <c r="G130" s="11" t="s">
        <v>588</v>
      </c>
      <c r="H130" s="11" t="s">
        <v>51</v>
      </c>
      <c r="I130" s="11" t="s">
        <v>420</v>
      </c>
      <c r="J130" s="13" t="s">
        <v>46</v>
      </c>
      <c r="K130" s="14"/>
      <c r="L130" s="81">
        <v>32</v>
      </c>
      <c r="M130" s="86">
        <v>50</v>
      </c>
      <c r="N130" s="58">
        <v>35000</v>
      </c>
      <c r="O130" s="15">
        <v>4750</v>
      </c>
      <c r="P130" s="70"/>
      <c r="Q130" s="69">
        <f>P130*M130</f>
        <v>0</v>
      </c>
      <c r="R130" s="71"/>
      <c r="S130" s="37" t="str">
        <f t="shared" si="9"/>
        <v>47*47*21</v>
      </c>
      <c r="T130" s="37">
        <v>47</v>
      </c>
      <c r="U130" s="37">
        <v>47</v>
      </c>
      <c r="V130" s="37">
        <v>21</v>
      </c>
      <c r="W130" s="102">
        <f t="shared" si="10"/>
        <v>4.6389E-2</v>
      </c>
      <c r="X130" s="38">
        <v>12.7</v>
      </c>
      <c r="Y130" s="39">
        <v>11.65</v>
      </c>
      <c r="Z130" s="37" t="str">
        <f t="shared" si="11"/>
        <v>9*9*8.5</v>
      </c>
      <c r="AA130" s="100">
        <v>9</v>
      </c>
      <c r="AB130" s="100">
        <v>9</v>
      </c>
      <c r="AC130" s="100">
        <v>8.5</v>
      </c>
      <c r="AD130" s="96" t="s">
        <v>47</v>
      </c>
    </row>
    <row r="131" spans="1:31" ht="70.150000000000006" customHeight="1">
      <c r="A131" s="20"/>
      <c r="B131" s="8">
        <v>134</v>
      </c>
      <c r="C131" s="107">
        <v>8809951050292</v>
      </c>
      <c r="D131" s="107"/>
      <c r="E131" s="9" t="s">
        <v>151</v>
      </c>
      <c r="F131" s="10"/>
      <c r="G131" s="11" t="s">
        <v>589</v>
      </c>
      <c r="H131" s="11" t="s">
        <v>296</v>
      </c>
      <c r="I131" s="11" t="s">
        <v>421</v>
      </c>
      <c r="J131" s="13" t="s">
        <v>52</v>
      </c>
      <c r="K131" s="14" t="s">
        <v>268</v>
      </c>
      <c r="L131" s="81">
        <v>28</v>
      </c>
      <c r="M131" s="86">
        <v>504</v>
      </c>
      <c r="N131" s="58">
        <v>1800</v>
      </c>
      <c r="O131" s="15">
        <v>650</v>
      </c>
      <c r="P131" s="70"/>
      <c r="Q131" s="69">
        <f>P131*M131</f>
        <v>0</v>
      </c>
      <c r="R131" s="71"/>
      <c r="S131" s="37" t="str">
        <f t="shared" si="9"/>
        <v>51.5*42*20</v>
      </c>
      <c r="T131" s="37">
        <v>51.5</v>
      </c>
      <c r="U131" s="37">
        <v>42</v>
      </c>
      <c r="V131" s="37">
        <v>20</v>
      </c>
      <c r="W131" s="102">
        <f t="shared" si="10"/>
        <v>4.326E-2</v>
      </c>
      <c r="X131" s="38">
        <v>23</v>
      </c>
      <c r="Y131" s="39">
        <v>22</v>
      </c>
      <c r="Z131" s="37" t="str">
        <f t="shared" si="11"/>
        <v>2.5*2.5*8.5</v>
      </c>
      <c r="AA131" s="100">
        <v>2.5</v>
      </c>
      <c r="AB131" s="100">
        <v>2.5</v>
      </c>
      <c r="AC131" s="100">
        <v>8.5</v>
      </c>
      <c r="AD131" s="96" t="s">
        <v>53</v>
      </c>
      <c r="AE131" s="124" t="s">
        <v>1088</v>
      </c>
    </row>
    <row r="132" spans="1:31" ht="70.150000000000006" customHeight="1">
      <c r="A132" s="20"/>
      <c r="B132" s="8">
        <v>135</v>
      </c>
      <c r="C132" s="107">
        <v>8809951050308</v>
      </c>
      <c r="D132" s="107"/>
      <c r="E132" s="9" t="s">
        <v>153</v>
      </c>
      <c r="F132" s="10"/>
      <c r="G132" s="11" t="s">
        <v>590</v>
      </c>
      <c r="H132" s="11" t="s">
        <v>297</v>
      </c>
      <c r="I132" s="11" t="s">
        <v>422</v>
      </c>
      <c r="J132" s="13" t="s">
        <v>52</v>
      </c>
      <c r="K132" s="14" t="s">
        <v>268</v>
      </c>
      <c r="L132" s="81">
        <v>28</v>
      </c>
      <c r="M132" s="86">
        <v>504</v>
      </c>
      <c r="N132" s="58">
        <v>1800</v>
      </c>
      <c r="O132" s="15">
        <v>650</v>
      </c>
      <c r="P132" s="70"/>
      <c r="Q132" s="69">
        <f>P132*M132</f>
        <v>0</v>
      </c>
      <c r="R132" s="71"/>
      <c r="S132" s="37" t="str">
        <f t="shared" si="9"/>
        <v>51.5*42*20</v>
      </c>
      <c r="T132" s="37">
        <v>51.5</v>
      </c>
      <c r="U132" s="37">
        <v>42</v>
      </c>
      <c r="V132" s="37">
        <v>20</v>
      </c>
      <c r="W132" s="102">
        <f t="shared" si="10"/>
        <v>4.326E-2</v>
      </c>
      <c r="X132" s="38">
        <v>23</v>
      </c>
      <c r="Y132" s="39">
        <v>22</v>
      </c>
      <c r="Z132" s="37" t="str">
        <f t="shared" si="11"/>
        <v>2.5*2.5*8.5</v>
      </c>
      <c r="AA132" s="100">
        <v>2.5</v>
      </c>
      <c r="AB132" s="100">
        <v>2.5</v>
      </c>
      <c r="AC132" s="100">
        <v>8.5</v>
      </c>
      <c r="AD132" s="96" t="s">
        <v>53</v>
      </c>
      <c r="AE132" s="124" t="s">
        <v>1088</v>
      </c>
    </row>
    <row r="133" spans="1:31" ht="70.150000000000006" customHeight="1">
      <c r="A133" s="115"/>
      <c r="B133" s="8">
        <v>136</v>
      </c>
      <c r="C133" s="107">
        <v>8809445611527</v>
      </c>
      <c r="D133" s="107" t="s">
        <v>1330</v>
      </c>
      <c r="E133" s="9" t="s">
        <v>151</v>
      </c>
      <c r="F133" s="10"/>
      <c r="G133" s="11" t="s">
        <v>591</v>
      </c>
      <c r="H133" s="11" t="s">
        <v>131</v>
      </c>
      <c r="I133" s="11" t="s">
        <v>423</v>
      </c>
      <c r="J133" s="13" t="s">
        <v>26</v>
      </c>
      <c r="K133" s="14"/>
      <c r="L133" s="81">
        <v>56</v>
      </c>
      <c r="M133" s="86">
        <v>40</v>
      </c>
      <c r="N133" s="58">
        <v>10000</v>
      </c>
      <c r="O133" s="15">
        <v>2750</v>
      </c>
      <c r="P133" s="70"/>
      <c r="Q133" s="69">
        <f>P133*M133</f>
        <v>0</v>
      </c>
      <c r="R133" s="71"/>
      <c r="S133" s="37" t="str">
        <f t="shared" si="9"/>
        <v>42*28*22</v>
      </c>
      <c r="T133" s="37">
        <v>42</v>
      </c>
      <c r="U133" s="37">
        <v>28</v>
      </c>
      <c r="V133" s="37">
        <v>22</v>
      </c>
      <c r="W133" s="102">
        <f t="shared" si="10"/>
        <v>2.5871999999999999E-2</v>
      </c>
      <c r="X133" s="38">
        <v>16.5</v>
      </c>
      <c r="Y133" s="39">
        <v>15.600000000000001</v>
      </c>
      <c r="Z133" s="37" t="str">
        <f t="shared" si="11"/>
        <v>5*5*19.5</v>
      </c>
      <c r="AA133" s="100">
        <v>5</v>
      </c>
      <c r="AB133" s="100">
        <v>5</v>
      </c>
      <c r="AC133" s="100">
        <v>19.5</v>
      </c>
      <c r="AD133" s="96" t="s">
        <v>54</v>
      </c>
      <c r="AE133" s="125" t="s">
        <v>1090</v>
      </c>
    </row>
    <row r="134" spans="1:31" ht="70.150000000000006" customHeight="1">
      <c r="A134" s="115"/>
      <c r="B134" s="8">
        <v>137</v>
      </c>
      <c r="C134" s="107">
        <v>8809445611534</v>
      </c>
      <c r="D134" s="107" t="s">
        <v>1331</v>
      </c>
      <c r="E134" s="9" t="s">
        <v>153</v>
      </c>
      <c r="F134" s="10"/>
      <c r="G134" s="11" t="s">
        <v>592</v>
      </c>
      <c r="H134" s="11" t="s">
        <v>205</v>
      </c>
      <c r="I134" s="11" t="s">
        <v>424</v>
      </c>
      <c r="J134" s="13" t="s">
        <v>26</v>
      </c>
      <c r="K134" s="14"/>
      <c r="L134" s="81">
        <v>56</v>
      </c>
      <c r="M134" s="86">
        <v>40</v>
      </c>
      <c r="N134" s="58">
        <v>10000</v>
      </c>
      <c r="O134" s="15">
        <v>2750</v>
      </c>
      <c r="P134" s="70"/>
      <c r="Q134" s="69">
        <f>P134*M134</f>
        <v>0</v>
      </c>
      <c r="R134" s="71"/>
      <c r="S134" s="37" t="str">
        <f t="shared" si="9"/>
        <v>42*28*22</v>
      </c>
      <c r="T134" s="37">
        <v>42</v>
      </c>
      <c r="U134" s="37">
        <v>28</v>
      </c>
      <c r="V134" s="37">
        <v>22</v>
      </c>
      <c r="W134" s="102">
        <f t="shared" si="10"/>
        <v>2.5871999999999999E-2</v>
      </c>
      <c r="X134" s="38">
        <v>16.5</v>
      </c>
      <c r="Y134" s="39">
        <v>15.600000000000001</v>
      </c>
      <c r="Z134" s="37" t="str">
        <f t="shared" si="11"/>
        <v>5*5*19.5</v>
      </c>
      <c r="AA134" s="100">
        <v>5</v>
      </c>
      <c r="AB134" s="100">
        <v>5</v>
      </c>
      <c r="AC134" s="100">
        <v>19.5</v>
      </c>
      <c r="AD134" s="96" t="s">
        <v>54</v>
      </c>
      <c r="AE134" s="125" t="s">
        <v>1090</v>
      </c>
    </row>
    <row r="135" spans="1:31" ht="70.150000000000006" customHeight="1">
      <c r="A135" s="20"/>
      <c r="B135" s="8">
        <v>138</v>
      </c>
      <c r="C135" s="107">
        <v>8809445611541</v>
      </c>
      <c r="D135" s="107" t="s">
        <v>1332</v>
      </c>
      <c r="E135" s="9" t="s">
        <v>149</v>
      </c>
      <c r="F135" s="10"/>
      <c r="G135" s="11" t="s">
        <v>593</v>
      </c>
      <c r="H135" s="11" t="s">
        <v>55</v>
      </c>
      <c r="I135" s="11" t="s">
        <v>425</v>
      </c>
      <c r="J135" s="13" t="s">
        <v>56</v>
      </c>
      <c r="K135" s="14"/>
      <c r="L135" s="81">
        <v>80</v>
      </c>
      <c r="M135" s="86">
        <v>50</v>
      </c>
      <c r="N135" s="58">
        <v>10000</v>
      </c>
      <c r="O135" s="15">
        <v>2750</v>
      </c>
      <c r="P135" s="70"/>
      <c r="Q135" s="69">
        <f>P135*M135</f>
        <v>0</v>
      </c>
      <c r="R135" s="71"/>
      <c r="S135" s="37" t="str">
        <f t="shared" si="9"/>
        <v>34*34*15</v>
      </c>
      <c r="T135" s="37">
        <v>34</v>
      </c>
      <c r="U135" s="37">
        <v>34</v>
      </c>
      <c r="V135" s="37">
        <v>15</v>
      </c>
      <c r="W135" s="102">
        <f t="shared" si="10"/>
        <v>1.7339999999999998E-2</v>
      </c>
      <c r="X135" s="38">
        <v>11.3</v>
      </c>
      <c r="Y135" s="39">
        <v>9.65</v>
      </c>
      <c r="Z135" s="37" t="str">
        <f t="shared" si="11"/>
        <v>6.5*6.5*6</v>
      </c>
      <c r="AA135" s="100">
        <v>6.5</v>
      </c>
      <c r="AB135" s="100">
        <v>6.5</v>
      </c>
      <c r="AC135" s="100">
        <v>6</v>
      </c>
      <c r="AD135" s="96" t="s">
        <v>57</v>
      </c>
      <c r="AE135" s="125" t="s">
        <v>1090</v>
      </c>
    </row>
    <row r="136" spans="1:31" ht="70.150000000000006" customHeight="1">
      <c r="A136" s="20"/>
      <c r="B136" s="8">
        <v>139</v>
      </c>
      <c r="C136" s="107">
        <v>8809445618380</v>
      </c>
      <c r="D136" s="107"/>
      <c r="E136" s="9" t="s">
        <v>351</v>
      </c>
      <c r="F136" s="10"/>
      <c r="G136" s="11" t="s">
        <v>594</v>
      </c>
      <c r="H136" s="11" t="s">
        <v>242</v>
      </c>
      <c r="I136" s="11" t="s">
        <v>426</v>
      </c>
      <c r="J136" s="13" t="s">
        <v>350</v>
      </c>
      <c r="K136" s="14"/>
      <c r="L136" s="81">
        <v>28</v>
      </c>
      <c r="M136" s="86">
        <v>16</v>
      </c>
      <c r="N136" s="58">
        <v>55000</v>
      </c>
      <c r="O136" s="15">
        <v>7000</v>
      </c>
      <c r="P136" s="70"/>
      <c r="Q136" s="69">
        <f>P136*M136</f>
        <v>0</v>
      </c>
      <c r="R136" s="71"/>
      <c r="S136" s="37" t="str">
        <f t="shared" si="9"/>
        <v>46.5*50*24</v>
      </c>
      <c r="T136" s="37">
        <v>46.5</v>
      </c>
      <c r="U136" s="37">
        <v>50</v>
      </c>
      <c r="V136" s="37">
        <v>24</v>
      </c>
      <c r="W136" s="102">
        <f t="shared" si="10"/>
        <v>5.5799999999999995E-2</v>
      </c>
      <c r="X136" s="38">
        <v>16.7</v>
      </c>
      <c r="Y136" s="39">
        <v>15.5</v>
      </c>
      <c r="Z136" s="37" t="str">
        <f t="shared" si="11"/>
        <v>24*5.5*21</v>
      </c>
      <c r="AA136" s="100">
        <v>24</v>
      </c>
      <c r="AB136" s="100">
        <v>5.5</v>
      </c>
      <c r="AC136" s="100">
        <v>21</v>
      </c>
      <c r="AD136" s="96" t="s">
        <v>243</v>
      </c>
      <c r="AE136" s="125" t="s">
        <v>1090</v>
      </c>
    </row>
    <row r="137" spans="1:31" ht="70.150000000000006" customHeight="1">
      <c r="A137" s="20"/>
      <c r="B137" s="8">
        <v>140</v>
      </c>
      <c r="C137" s="107">
        <v>8809679093212</v>
      </c>
      <c r="D137" s="107" t="s">
        <v>1333</v>
      </c>
      <c r="E137" s="9" t="s">
        <v>942</v>
      </c>
      <c r="F137" s="10"/>
      <c r="G137" s="11" t="s">
        <v>595</v>
      </c>
      <c r="H137" s="11" t="s">
        <v>246</v>
      </c>
      <c r="I137" s="11" t="s">
        <v>427</v>
      </c>
      <c r="J137" s="13" t="s">
        <v>26</v>
      </c>
      <c r="K137" s="14"/>
      <c r="L137" s="81">
        <v>56</v>
      </c>
      <c r="M137" s="86">
        <v>40</v>
      </c>
      <c r="N137" s="58">
        <v>10000</v>
      </c>
      <c r="O137" s="15">
        <v>2750</v>
      </c>
      <c r="P137" s="70"/>
      <c r="Q137" s="69">
        <f>P137*M137</f>
        <v>0</v>
      </c>
      <c r="R137" s="71"/>
      <c r="S137" s="37" t="str">
        <f t="shared" si="9"/>
        <v>43.5*29*21</v>
      </c>
      <c r="T137" s="37">
        <v>43.5</v>
      </c>
      <c r="U137" s="37">
        <v>29</v>
      </c>
      <c r="V137" s="37">
        <v>21</v>
      </c>
      <c r="W137" s="102">
        <f t="shared" si="10"/>
        <v>2.6491499999999998E-2</v>
      </c>
      <c r="X137" s="38">
        <v>15.5</v>
      </c>
      <c r="Y137" s="39">
        <v>14.8</v>
      </c>
      <c r="Z137" s="37" t="str">
        <f t="shared" si="11"/>
        <v>5*5*18</v>
      </c>
      <c r="AA137" s="100">
        <v>5</v>
      </c>
      <c r="AB137" s="100">
        <v>5</v>
      </c>
      <c r="AC137" s="100">
        <v>18</v>
      </c>
      <c r="AD137" s="96" t="s">
        <v>250</v>
      </c>
    </row>
    <row r="138" spans="1:31" ht="70.150000000000006" customHeight="1">
      <c r="A138" s="20"/>
      <c r="B138" s="8">
        <v>141</v>
      </c>
      <c r="C138" s="107">
        <v>8809679093229</v>
      </c>
      <c r="D138" s="107" t="s">
        <v>1334</v>
      </c>
      <c r="E138" s="9" t="s">
        <v>245</v>
      </c>
      <c r="F138" s="10"/>
      <c r="G138" s="11" t="s">
        <v>596</v>
      </c>
      <c r="H138" s="11" t="s">
        <v>247</v>
      </c>
      <c r="I138" s="11" t="s">
        <v>428</v>
      </c>
      <c r="J138" s="13" t="s">
        <v>26</v>
      </c>
      <c r="K138" s="14"/>
      <c r="L138" s="81">
        <v>56</v>
      </c>
      <c r="M138" s="86">
        <v>40</v>
      </c>
      <c r="N138" s="58">
        <v>10000</v>
      </c>
      <c r="O138" s="15">
        <v>2750</v>
      </c>
      <c r="P138" s="70"/>
      <c r="Q138" s="69">
        <f>P138*M138</f>
        <v>0</v>
      </c>
      <c r="R138" s="71"/>
      <c r="S138" s="37" t="str">
        <f t="shared" si="9"/>
        <v>43.5*29*21</v>
      </c>
      <c r="T138" s="37">
        <v>43.5</v>
      </c>
      <c r="U138" s="37">
        <v>29</v>
      </c>
      <c r="V138" s="37">
        <v>21</v>
      </c>
      <c r="W138" s="102">
        <f t="shared" si="10"/>
        <v>2.6491499999999998E-2</v>
      </c>
      <c r="X138" s="38">
        <v>15.5</v>
      </c>
      <c r="Y138" s="39">
        <v>14.8</v>
      </c>
      <c r="Z138" s="37" t="str">
        <f t="shared" si="11"/>
        <v>5*5*18</v>
      </c>
      <c r="AA138" s="100">
        <v>5</v>
      </c>
      <c r="AB138" s="100">
        <v>5</v>
      </c>
      <c r="AC138" s="100">
        <v>18</v>
      </c>
      <c r="AD138" s="96" t="s">
        <v>250</v>
      </c>
    </row>
    <row r="139" spans="1:31" ht="70.150000000000006" customHeight="1">
      <c r="A139" s="20"/>
      <c r="B139" s="8">
        <v>142</v>
      </c>
      <c r="C139" s="107">
        <v>8809679093236</v>
      </c>
      <c r="D139" s="107" t="s">
        <v>1335</v>
      </c>
      <c r="E139" s="9" t="s">
        <v>244</v>
      </c>
      <c r="F139" s="10"/>
      <c r="G139" s="11" t="s">
        <v>597</v>
      </c>
      <c r="H139" s="11" t="s">
        <v>248</v>
      </c>
      <c r="I139" s="11" t="s">
        <v>429</v>
      </c>
      <c r="J139" s="13" t="s">
        <v>56</v>
      </c>
      <c r="K139" s="14"/>
      <c r="L139" s="81">
        <v>80</v>
      </c>
      <c r="M139" s="86">
        <v>50</v>
      </c>
      <c r="N139" s="58">
        <v>10000</v>
      </c>
      <c r="O139" s="15">
        <v>2750</v>
      </c>
      <c r="P139" s="70"/>
      <c r="Q139" s="69">
        <f>P139*M139</f>
        <v>0</v>
      </c>
      <c r="R139" s="71"/>
      <c r="S139" s="37" t="str">
        <f t="shared" si="9"/>
        <v>34*34*15</v>
      </c>
      <c r="T139" s="37">
        <v>34</v>
      </c>
      <c r="U139" s="37">
        <v>34</v>
      </c>
      <c r="V139" s="37">
        <v>15</v>
      </c>
      <c r="W139" s="102">
        <f t="shared" si="10"/>
        <v>1.7339999999999998E-2</v>
      </c>
      <c r="X139" s="38">
        <v>11.3</v>
      </c>
      <c r="Y139" s="39">
        <v>9.65</v>
      </c>
      <c r="Z139" s="37" t="str">
        <f t="shared" si="11"/>
        <v>6.5*6.5*6</v>
      </c>
      <c r="AA139" s="100">
        <v>6.5</v>
      </c>
      <c r="AB139" s="100">
        <v>6.5</v>
      </c>
      <c r="AC139" s="100">
        <v>6</v>
      </c>
      <c r="AD139" s="96" t="s">
        <v>57</v>
      </c>
    </row>
    <row r="140" spans="1:31" ht="70.150000000000006" customHeight="1">
      <c r="A140" s="7"/>
      <c r="B140" s="8">
        <v>143</v>
      </c>
      <c r="C140" s="107">
        <v>8809679094172</v>
      </c>
      <c r="D140" s="107"/>
      <c r="E140" s="9" t="s">
        <v>351</v>
      </c>
      <c r="F140" s="10"/>
      <c r="G140" s="11" t="s">
        <v>598</v>
      </c>
      <c r="H140" s="11" t="s">
        <v>257</v>
      </c>
      <c r="I140" s="11" t="s">
        <v>430</v>
      </c>
      <c r="J140" s="13" t="s">
        <v>350</v>
      </c>
      <c r="K140" s="14"/>
      <c r="L140" s="81">
        <v>28</v>
      </c>
      <c r="M140" s="86">
        <v>16</v>
      </c>
      <c r="N140" s="58">
        <v>55000</v>
      </c>
      <c r="O140" s="15">
        <v>7000</v>
      </c>
      <c r="P140" s="70"/>
      <c r="Q140" s="69">
        <f>P140*M140</f>
        <v>0</v>
      </c>
      <c r="R140" s="71"/>
      <c r="S140" s="37" t="str">
        <f t="shared" si="9"/>
        <v>46.5*50*24</v>
      </c>
      <c r="T140" s="37">
        <v>46.5</v>
      </c>
      <c r="U140" s="37">
        <v>50</v>
      </c>
      <c r="V140" s="37">
        <v>24</v>
      </c>
      <c r="W140" s="102">
        <f t="shared" si="10"/>
        <v>5.5799999999999995E-2</v>
      </c>
      <c r="X140" s="38">
        <v>16.7</v>
      </c>
      <c r="Y140" s="39">
        <v>15.5</v>
      </c>
      <c r="Z140" s="37" t="str">
        <f t="shared" si="11"/>
        <v>23.5*5.5*20.5</v>
      </c>
      <c r="AA140" s="100">
        <v>23.5</v>
      </c>
      <c r="AB140" s="100">
        <v>5.5</v>
      </c>
      <c r="AC140" s="100">
        <v>20.5</v>
      </c>
      <c r="AD140" s="96" t="s">
        <v>243</v>
      </c>
    </row>
    <row r="141" spans="1:31" ht="70.150000000000006" customHeight="1">
      <c r="A141" s="7"/>
      <c r="B141" s="8">
        <v>144</v>
      </c>
      <c r="C141" s="107">
        <v>8809679094400</v>
      </c>
      <c r="D141" s="107"/>
      <c r="E141" s="9" t="s">
        <v>942</v>
      </c>
      <c r="F141" s="10"/>
      <c r="G141" s="11" t="s">
        <v>599</v>
      </c>
      <c r="H141" s="11" t="s">
        <v>298</v>
      </c>
      <c r="I141" s="11" t="s">
        <v>431</v>
      </c>
      <c r="J141" s="13" t="s">
        <v>52</v>
      </c>
      <c r="K141" s="14" t="s">
        <v>268</v>
      </c>
      <c r="L141" s="81">
        <v>28</v>
      </c>
      <c r="M141" s="86">
        <v>504</v>
      </c>
      <c r="N141" s="58">
        <v>1800</v>
      </c>
      <c r="O141" s="15">
        <v>650</v>
      </c>
      <c r="P141" s="70"/>
      <c r="Q141" s="69">
        <f>P141*M141</f>
        <v>0</v>
      </c>
      <c r="R141" s="71"/>
      <c r="S141" s="37" t="str">
        <f t="shared" si="9"/>
        <v>51.5*42*20</v>
      </c>
      <c r="T141" s="37">
        <v>51.5</v>
      </c>
      <c r="U141" s="37">
        <v>42</v>
      </c>
      <c r="V141" s="37">
        <v>20</v>
      </c>
      <c r="W141" s="102">
        <f t="shared" si="10"/>
        <v>4.326E-2</v>
      </c>
      <c r="X141" s="38">
        <v>23</v>
      </c>
      <c r="Y141" s="39">
        <v>22</v>
      </c>
      <c r="Z141" s="37" t="str">
        <f t="shared" si="11"/>
        <v>2.5*2.5*8.5</v>
      </c>
      <c r="AA141" s="100">
        <v>2.5</v>
      </c>
      <c r="AB141" s="100">
        <v>2.5</v>
      </c>
      <c r="AC141" s="100">
        <v>8.5</v>
      </c>
      <c r="AD141" s="96" t="s">
        <v>53</v>
      </c>
    </row>
    <row r="142" spans="1:31" ht="70.150000000000006" customHeight="1">
      <c r="A142" s="7"/>
      <c r="B142" s="8">
        <v>145</v>
      </c>
      <c r="C142" s="107">
        <v>8809679094417</v>
      </c>
      <c r="D142" s="107"/>
      <c r="E142" s="9" t="s">
        <v>153</v>
      </c>
      <c r="F142" s="10"/>
      <c r="G142" s="11" t="s">
        <v>600</v>
      </c>
      <c r="H142" s="11" t="s">
        <v>299</v>
      </c>
      <c r="I142" s="11" t="s">
        <v>432</v>
      </c>
      <c r="J142" s="13" t="s">
        <v>52</v>
      </c>
      <c r="K142" s="14" t="s">
        <v>268</v>
      </c>
      <c r="L142" s="81">
        <v>28</v>
      </c>
      <c r="M142" s="86">
        <v>504</v>
      </c>
      <c r="N142" s="58">
        <v>1800</v>
      </c>
      <c r="O142" s="15">
        <v>650</v>
      </c>
      <c r="P142" s="70"/>
      <c r="Q142" s="69">
        <f>P142*M142</f>
        <v>0</v>
      </c>
      <c r="R142" s="71"/>
      <c r="S142" s="37" t="str">
        <f t="shared" si="9"/>
        <v>51.5*42*20</v>
      </c>
      <c r="T142" s="37">
        <v>51.5</v>
      </c>
      <c r="U142" s="37">
        <v>42</v>
      </c>
      <c r="V142" s="37">
        <v>20</v>
      </c>
      <c r="W142" s="102">
        <f t="shared" si="10"/>
        <v>4.326E-2</v>
      </c>
      <c r="X142" s="38">
        <v>23</v>
      </c>
      <c r="Y142" s="39">
        <v>22</v>
      </c>
      <c r="Z142" s="37" t="str">
        <f t="shared" si="11"/>
        <v>2.5*2.5*8.5</v>
      </c>
      <c r="AA142" s="100">
        <v>2.5</v>
      </c>
      <c r="AB142" s="100">
        <v>2.5</v>
      </c>
      <c r="AC142" s="100">
        <v>8.5</v>
      </c>
      <c r="AD142" s="96" t="s">
        <v>53</v>
      </c>
    </row>
    <row r="143" spans="1:31" ht="70.150000000000006" customHeight="1">
      <c r="A143" s="7"/>
      <c r="B143" s="8">
        <v>146</v>
      </c>
      <c r="C143" s="107">
        <v>8809679093243</v>
      </c>
      <c r="D143" s="107" t="s">
        <v>1336</v>
      </c>
      <c r="E143" s="9" t="s">
        <v>942</v>
      </c>
      <c r="F143" s="10"/>
      <c r="G143" s="11" t="s">
        <v>601</v>
      </c>
      <c r="H143" s="11" t="s">
        <v>287</v>
      </c>
      <c r="I143" s="11" t="s">
        <v>433</v>
      </c>
      <c r="J143" s="13" t="s">
        <v>26</v>
      </c>
      <c r="K143" s="14"/>
      <c r="L143" s="81">
        <v>56</v>
      </c>
      <c r="M143" s="86">
        <v>40</v>
      </c>
      <c r="N143" s="58">
        <v>10000</v>
      </c>
      <c r="O143" s="15">
        <v>2750</v>
      </c>
      <c r="P143" s="70"/>
      <c r="Q143" s="69">
        <f>P143*M143</f>
        <v>0</v>
      </c>
      <c r="R143" s="71"/>
      <c r="S143" s="37" t="str">
        <f t="shared" si="9"/>
        <v>43.5*29*21</v>
      </c>
      <c r="T143" s="37">
        <v>43.5</v>
      </c>
      <c r="U143" s="37">
        <v>29</v>
      </c>
      <c r="V143" s="37">
        <v>21</v>
      </c>
      <c r="W143" s="102">
        <f t="shared" si="10"/>
        <v>2.6491499999999998E-2</v>
      </c>
      <c r="X143" s="38">
        <v>15.5</v>
      </c>
      <c r="Y143" s="39">
        <v>14.8</v>
      </c>
      <c r="Z143" s="37" t="str">
        <f t="shared" si="11"/>
        <v>5*5*18</v>
      </c>
      <c r="AA143" s="100">
        <v>5</v>
      </c>
      <c r="AB143" s="100">
        <v>5</v>
      </c>
      <c r="AC143" s="100">
        <v>18</v>
      </c>
      <c r="AD143" s="96" t="s">
        <v>250</v>
      </c>
    </row>
    <row r="144" spans="1:31" ht="70.150000000000006" customHeight="1">
      <c r="A144" s="7"/>
      <c r="B144" s="8">
        <v>147</v>
      </c>
      <c r="C144" s="107">
        <v>8809679093250</v>
      </c>
      <c r="D144" s="107" t="s">
        <v>1337</v>
      </c>
      <c r="E144" s="9" t="s">
        <v>245</v>
      </c>
      <c r="F144" s="10"/>
      <c r="G144" s="11" t="s">
        <v>602</v>
      </c>
      <c r="H144" s="11" t="s">
        <v>288</v>
      </c>
      <c r="I144" s="11" t="s">
        <v>434</v>
      </c>
      <c r="J144" s="13" t="s">
        <v>26</v>
      </c>
      <c r="K144" s="14"/>
      <c r="L144" s="81">
        <v>56</v>
      </c>
      <c r="M144" s="86">
        <v>40</v>
      </c>
      <c r="N144" s="58">
        <v>10000</v>
      </c>
      <c r="O144" s="15">
        <v>2750</v>
      </c>
      <c r="P144" s="70"/>
      <c r="Q144" s="69">
        <f>P144*M144</f>
        <v>0</v>
      </c>
      <c r="R144" s="71"/>
      <c r="S144" s="37" t="str">
        <f t="shared" si="9"/>
        <v>43.5*29*21</v>
      </c>
      <c r="T144" s="37">
        <v>43.5</v>
      </c>
      <c r="U144" s="37">
        <v>29</v>
      </c>
      <c r="V144" s="37">
        <v>21</v>
      </c>
      <c r="W144" s="102">
        <f t="shared" si="10"/>
        <v>2.6491499999999998E-2</v>
      </c>
      <c r="X144" s="38">
        <v>15.5</v>
      </c>
      <c r="Y144" s="39">
        <v>14.8</v>
      </c>
      <c r="Z144" s="37" t="str">
        <f t="shared" si="11"/>
        <v>5*5*18</v>
      </c>
      <c r="AA144" s="100">
        <v>5</v>
      </c>
      <c r="AB144" s="100">
        <v>5</v>
      </c>
      <c r="AC144" s="100">
        <v>18</v>
      </c>
      <c r="AD144" s="96" t="s">
        <v>250</v>
      </c>
    </row>
    <row r="145" spans="1:31" ht="70.150000000000006" customHeight="1">
      <c r="A145" s="7"/>
      <c r="B145" s="8">
        <v>148</v>
      </c>
      <c r="C145" s="107">
        <v>8809679093267</v>
      </c>
      <c r="D145" s="107" t="s">
        <v>1338</v>
      </c>
      <c r="E145" s="9" t="s">
        <v>244</v>
      </c>
      <c r="F145" s="10"/>
      <c r="G145" s="11" t="s">
        <v>603</v>
      </c>
      <c r="H145" s="11" t="s">
        <v>249</v>
      </c>
      <c r="I145" s="11" t="s">
        <v>435</v>
      </c>
      <c r="J145" s="13" t="s">
        <v>56</v>
      </c>
      <c r="K145" s="14"/>
      <c r="L145" s="81">
        <v>80</v>
      </c>
      <c r="M145" s="86">
        <v>50</v>
      </c>
      <c r="N145" s="58">
        <v>10000</v>
      </c>
      <c r="O145" s="15">
        <v>2750</v>
      </c>
      <c r="P145" s="70"/>
      <c r="Q145" s="69">
        <f>P145*M145</f>
        <v>0</v>
      </c>
      <c r="R145" s="71"/>
      <c r="S145" s="37" t="str">
        <f t="shared" si="9"/>
        <v>34*34*15</v>
      </c>
      <c r="T145" s="37">
        <v>34</v>
      </c>
      <c r="U145" s="37">
        <v>34</v>
      </c>
      <c r="V145" s="37">
        <v>15</v>
      </c>
      <c r="W145" s="102">
        <f t="shared" si="10"/>
        <v>1.7339999999999998E-2</v>
      </c>
      <c r="X145" s="38">
        <v>11.3</v>
      </c>
      <c r="Y145" s="39">
        <v>9.65</v>
      </c>
      <c r="Z145" s="37" t="str">
        <f t="shared" si="11"/>
        <v>6.5*6.5*6</v>
      </c>
      <c r="AA145" s="100">
        <v>6.5</v>
      </c>
      <c r="AB145" s="100">
        <v>6.5</v>
      </c>
      <c r="AC145" s="100">
        <v>6</v>
      </c>
      <c r="AD145" s="96" t="s">
        <v>57</v>
      </c>
    </row>
    <row r="146" spans="1:31" ht="70.150000000000006" customHeight="1">
      <c r="A146" s="7"/>
      <c r="B146" s="8">
        <v>149</v>
      </c>
      <c r="C146" s="107">
        <v>8809679094189</v>
      </c>
      <c r="D146" s="107"/>
      <c r="E146" s="9" t="s">
        <v>351</v>
      </c>
      <c r="F146" s="10"/>
      <c r="G146" s="11" t="s">
        <v>604</v>
      </c>
      <c r="H146" s="11" t="s">
        <v>286</v>
      </c>
      <c r="I146" s="11" t="s">
        <v>436</v>
      </c>
      <c r="J146" s="13" t="s">
        <v>350</v>
      </c>
      <c r="K146" s="14"/>
      <c r="L146" s="81">
        <v>28</v>
      </c>
      <c r="M146" s="86">
        <v>16</v>
      </c>
      <c r="N146" s="58">
        <v>55000</v>
      </c>
      <c r="O146" s="15">
        <v>7000</v>
      </c>
      <c r="P146" s="70"/>
      <c r="Q146" s="69">
        <f>P146*M146</f>
        <v>0</v>
      </c>
      <c r="R146" s="71"/>
      <c r="S146" s="37" t="str">
        <f t="shared" ref="S146:S198" si="15">T146&amp;"*"&amp;U146&amp;"*"&amp;V146</f>
        <v>46.5*50*24</v>
      </c>
      <c r="T146" s="37">
        <v>46.5</v>
      </c>
      <c r="U146" s="37">
        <v>50</v>
      </c>
      <c r="V146" s="37">
        <v>24</v>
      </c>
      <c r="W146" s="102">
        <f t="shared" ref="W146:W198" si="16">T146*U146*V146*0.000001</f>
        <v>5.5799999999999995E-2</v>
      </c>
      <c r="X146" s="38">
        <v>16.7</v>
      </c>
      <c r="Y146" s="39">
        <v>15.5</v>
      </c>
      <c r="Z146" s="37" t="str">
        <f t="shared" ref="Z146:Z198" si="17">AA146&amp;"*"&amp;AB146&amp;"*"&amp;AC146</f>
        <v>23.5*5.5*20.5</v>
      </c>
      <c r="AA146" s="100">
        <v>23.5</v>
      </c>
      <c r="AB146" s="100">
        <v>5.5</v>
      </c>
      <c r="AC146" s="100">
        <v>20.5</v>
      </c>
      <c r="AD146" s="96" t="s">
        <v>243</v>
      </c>
    </row>
    <row r="147" spans="1:31" ht="70.150000000000006" customHeight="1">
      <c r="A147" s="20"/>
      <c r="B147" s="8">
        <v>150</v>
      </c>
      <c r="C147" s="107">
        <v>8809445611435</v>
      </c>
      <c r="D147" s="107" t="s">
        <v>1339</v>
      </c>
      <c r="E147" s="9" t="s">
        <v>158</v>
      </c>
      <c r="F147" s="10"/>
      <c r="G147" s="88" t="s">
        <v>927</v>
      </c>
      <c r="H147" s="11" t="s">
        <v>254</v>
      </c>
      <c r="I147" s="11" t="s">
        <v>437</v>
      </c>
      <c r="J147" s="13" t="s">
        <v>255</v>
      </c>
      <c r="K147" s="14"/>
      <c r="L147" s="81">
        <v>42</v>
      </c>
      <c r="M147" s="86">
        <v>50</v>
      </c>
      <c r="N147" s="58">
        <v>35000</v>
      </c>
      <c r="O147" s="15">
        <v>5500</v>
      </c>
      <c r="P147" s="70"/>
      <c r="Q147" s="69">
        <f>P147*M147</f>
        <v>0</v>
      </c>
      <c r="R147" s="71"/>
      <c r="S147" s="37" t="str">
        <f t="shared" si="15"/>
        <v>50*46.5*24.5</v>
      </c>
      <c r="T147" s="37">
        <v>50</v>
      </c>
      <c r="U147" s="37">
        <v>46.5</v>
      </c>
      <c r="V147" s="37">
        <v>24.5</v>
      </c>
      <c r="W147" s="102">
        <f t="shared" si="16"/>
        <v>5.6962499999999999E-2</v>
      </c>
      <c r="X147" s="38">
        <v>19.5</v>
      </c>
      <c r="Y147" s="39">
        <v>18.649999999999999</v>
      </c>
      <c r="Z147" s="37" t="str">
        <f t="shared" si="17"/>
        <v>5.5*5*18.5</v>
      </c>
      <c r="AA147" s="100">
        <v>5.5</v>
      </c>
      <c r="AB147" s="100">
        <v>5</v>
      </c>
      <c r="AC147" s="100">
        <v>18.5</v>
      </c>
      <c r="AD147" s="96" t="s">
        <v>60</v>
      </c>
    </row>
    <row r="148" spans="1:31" ht="70.150000000000006" customHeight="1">
      <c r="A148" s="20"/>
      <c r="B148" s="8">
        <v>151</v>
      </c>
      <c r="C148" s="107">
        <v>8809317114255</v>
      </c>
      <c r="D148" s="107"/>
      <c r="E148" s="9" t="s">
        <v>158</v>
      </c>
      <c r="F148" s="10"/>
      <c r="G148" s="88" t="s">
        <v>928</v>
      </c>
      <c r="H148" s="11" t="s">
        <v>61</v>
      </c>
      <c r="I148" s="11" t="s">
        <v>438</v>
      </c>
      <c r="J148" s="13" t="s">
        <v>58</v>
      </c>
      <c r="K148" s="14"/>
      <c r="L148" s="81">
        <v>36</v>
      </c>
      <c r="M148" s="86">
        <v>100</v>
      </c>
      <c r="N148" s="58">
        <v>10000</v>
      </c>
      <c r="O148" s="15">
        <v>3250</v>
      </c>
      <c r="P148" s="70"/>
      <c r="Q148" s="69">
        <f>P148*M148</f>
        <v>0</v>
      </c>
      <c r="R148" s="71"/>
      <c r="S148" s="37" t="str">
        <f t="shared" si="15"/>
        <v>41*40.5*18</v>
      </c>
      <c r="T148" s="37">
        <v>41</v>
      </c>
      <c r="U148" s="37">
        <v>40.5</v>
      </c>
      <c r="V148" s="37">
        <v>18</v>
      </c>
      <c r="W148" s="102">
        <f t="shared" si="16"/>
        <v>2.9888999999999999E-2</v>
      </c>
      <c r="X148" s="38">
        <v>13</v>
      </c>
      <c r="Y148" s="39">
        <v>12</v>
      </c>
      <c r="Z148" s="37" t="str">
        <f t="shared" si="17"/>
        <v>7.5*4*7.5</v>
      </c>
      <c r="AA148" s="100">
        <v>7.5</v>
      </c>
      <c r="AB148" s="100">
        <v>4</v>
      </c>
      <c r="AC148" s="100">
        <v>7.5</v>
      </c>
      <c r="AD148" s="96" t="s">
        <v>59</v>
      </c>
    </row>
    <row r="149" spans="1:31" ht="70.150000000000006" customHeight="1">
      <c r="A149" s="113"/>
      <c r="B149" s="8">
        <v>152</v>
      </c>
      <c r="C149" s="165">
        <v>8809446653021</v>
      </c>
      <c r="D149" s="107" t="s">
        <v>1340</v>
      </c>
      <c r="E149" s="9" t="s">
        <v>244</v>
      </c>
      <c r="F149" s="10"/>
      <c r="G149" s="88" t="s">
        <v>929</v>
      </c>
      <c r="H149" s="11" t="s">
        <v>930</v>
      </c>
      <c r="I149" s="11" t="s">
        <v>439</v>
      </c>
      <c r="J149" s="13" t="s">
        <v>56</v>
      </c>
      <c r="K149" s="14"/>
      <c r="L149" s="81">
        <v>81</v>
      </c>
      <c r="M149" s="86">
        <v>50</v>
      </c>
      <c r="N149" s="58">
        <v>35000</v>
      </c>
      <c r="O149" s="15">
        <v>5500</v>
      </c>
      <c r="P149" s="70"/>
      <c r="Q149" s="69">
        <f>P149*M149</f>
        <v>0</v>
      </c>
      <c r="R149" s="71"/>
      <c r="S149" s="37" t="str">
        <f t="shared" si="15"/>
        <v>35.5*35.5*14.5</v>
      </c>
      <c r="T149" s="37">
        <v>35.5</v>
      </c>
      <c r="U149" s="37">
        <v>35.5</v>
      </c>
      <c r="V149" s="37">
        <v>14.5</v>
      </c>
      <c r="W149" s="102">
        <f t="shared" si="16"/>
        <v>1.8273624999999998E-2</v>
      </c>
      <c r="X149" s="38">
        <v>11</v>
      </c>
      <c r="Y149" s="39">
        <v>10.5</v>
      </c>
      <c r="Z149" s="37" t="str">
        <f t="shared" si="17"/>
        <v>6.5*6.5*6</v>
      </c>
      <c r="AA149" s="100">
        <v>6.5</v>
      </c>
      <c r="AB149" s="100">
        <v>6.5</v>
      </c>
      <c r="AC149" s="100">
        <v>6</v>
      </c>
      <c r="AD149" s="96" t="s">
        <v>6</v>
      </c>
    </row>
    <row r="150" spans="1:31" ht="70.150000000000006" customHeight="1">
      <c r="A150" s="113"/>
      <c r="B150" s="8">
        <v>153</v>
      </c>
      <c r="C150" s="165">
        <v>8809679091782</v>
      </c>
      <c r="D150" s="107" t="s">
        <v>1341</v>
      </c>
      <c r="E150" s="9" t="s">
        <v>150</v>
      </c>
      <c r="F150" s="10"/>
      <c r="G150" s="11" t="s">
        <v>605</v>
      </c>
      <c r="H150" s="11" t="s">
        <v>132</v>
      </c>
      <c r="I150" s="11" t="s">
        <v>440</v>
      </c>
      <c r="J150" s="13" t="s">
        <v>21</v>
      </c>
      <c r="K150" s="14"/>
      <c r="L150" s="81">
        <v>40</v>
      </c>
      <c r="M150" s="86">
        <v>200</v>
      </c>
      <c r="N150" s="58">
        <v>25000</v>
      </c>
      <c r="O150" s="15">
        <v>1400</v>
      </c>
      <c r="P150" s="70"/>
      <c r="Q150" s="69">
        <f>P150*M150</f>
        <v>0</v>
      </c>
      <c r="R150" s="71"/>
      <c r="S150" s="37" t="str">
        <f t="shared" si="15"/>
        <v>36*57*20</v>
      </c>
      <c r="T150" s="37">
        <v>36</v>
      </c>
      <c r="U150" s="37">
        <v>57</v>
      </c>
      <c r="V150" s="37">
        <v>20</v>
      </c>
      <c r="W150" s="102">
        <f t="shared" si="16"/>
        <v>4.104E-2</v>
      </c>
      <c r="X150" s="38">
        <v>12</v>
      </c>
      <c r="Y150" s="39">
        <v>10</v>
      </c>
      <c r="Z150" s="37" t="str">
        <f t="shared" si="17"/>
        <v>3.5*2.5*17.5</v>
      </c>
      <c r="AA150" s="100">
        <v>3.5</v>
      </c>
      <c r="AB150" s="100">
        <v>2.5</v>
      </c>
      <c r="AC150" s="100">
        <v>17.5</v>
      </c>
      <c r="AD150" s="96" t="s">
        <v>5</v>
      </c>
      <c r="AE150" s="124" t="s">
        <v>1088</v>
      </c>
    </row>
    <row r="151" spans="1:31" ht="70.150000000000006" customHeight="1">
      <c r="A151" s="113">
        <v>2026.01</v>
      </c>
      <c r="B151" s="8">
        <v>154</v>
      </c>
      <c r="C151" s="166">
        <v>8809925108813</v>
      </c>
      <c r="D151" s="107" t="s">
        <v>1342</v>
      </c>
      <c r="E151" s="9" t="s">
        <v>939</v>
      </c>
      <c r="F151" s="10"/>
      <c r="G151" s="88" t="s">
        <v>932</v>
      </c>
      <c r="H151" s="11" t="s">
        <v>931</v>
      </c>
      <c r="I151" s="11" t="s">
        <v>441</v>
      </c>
      <c r="J151" s="13" t="s">
        <v>26</v>
      </c>
      <c r="K151" s="14"/>
      <c r="L151" s="81">
        <v>24</v>
      </c>
      <c r="M151" s="86">
        <v>100</v>
      </c>
      <c r="N151" s="24">
        <v>30000</v>
      </c>
      <c r="O151" s="15">
        <v>4500</v>
      </c>
      <c r="P151" s="70"/>
      <c r="Q151" s="69">
        <f>P151*M151</f>
        <v>0</v>
      </c>
      <c r="R151" s="71"/>
      <c r="S151" s="37" t="str">
        <f t="shared" si="15"/>
        <v>49*31*40</v>
      </c>
      <c r="T151" s="37">
        <v>49</v>
      </c>
      <c r="U151" s="37">
        <v>31</v>
      </c>
      <c r="V151" s="37">
        <v>40</v>
      </c>
      <c r="W151" s="102">
        <f t="shared" si="16"/>
        <v>6.0759999999999995E-2</v>
      </c>
      <c r="X151" s="38">
        <v>19.399999999999999</v>
      </c>
      <c r="Y151" s="39">
        <v>18.5</v>
      </c>
      <c r="Z151" s="37" t="str">
        <f t="shared" si="17"/>
        <v>4.5*5.5*18.5</v>
      </c>
      <c r="AA151" s="100">
        <v>4.5</v>
      </c>
      <c r="AB151" s="100">
        <v>5.5</v>
      </c>
      <c r="AC151" s="100">
        <v>18.5</v>
      </c>
      <c r="AD151" s="98" t="s">
        <v>31</v>
      </c>
    </row>
    <row r="152" spans="1:31" ht="70.150000000000006" customHeight="1">
      <c r="A152" s="20"/>
      <c r="B152" s="8">
        <v>155</v>
      </c>
      <c r="C152" s="165">
        <v>8809445617048</v>
      </c>
      <c r="D152" s="107" t="s">
        <v>1343</v>
      </c>
      <c r="E152" s="9" t="s">
        <v>160</v>
      </c>
      <c r="F152" s="10"/>
      <c r="G152" s="88" t="s">
        <v>933</v>
      </c>
      <c r="H152" s="11" t="s">
        <v>159</v>
      </c>
      <c r="I152" s="11" t="s">
        <v>442</v>
      </c>
      <c r="J152" s="13" t="s">
        <v>46</v>
      </c>
      <c r="K152" s="14"/>
      <c r="L152" s="81">
        <v>30</v>
      </c>
      <c r="M152" s="86">
        <v>160</v>
      </c>
      <c r="N152" s="58">
        <v>10000</v>
      </c>
      <c r="O152" s="15">
        <v>1500</v>
      </c>
      <c r="P152" s="70"/>
      <c r="Q152" s="69">
        <f>P152*M152</f>
        <v>0</v>
      </c>
      <c r="R152" s="71"/>
      <c r="S152" s="37" t="str">
        <f t="shared" si="15"/>
        <v>51*36.5*33.5</v>
      </c>
      <c r="T152" s="37">
        <v>51</v>
      </c>
      <c r="U152" s="37">
        <v>36.5</v>
      </c>
      <c r="V152" s="37">
        <v>33.5</v>
      </c>
      <c r="W152" s="102">
        <f t="shared" si="16"/>
        <v>6.2360249999999999E-2</v>
      </c>
      <c r="X152" s="38">
        <v>21</v>
      </c>
      <c r="Y152" s="39">
        <v>19.5</v>
      </c>
      <c r="Z152" s="37" t="str">
        <f t="shared" si="17"/>
        <v>4*5*15.5</v>
      </c>
      <c r="AA152" s="100">
        <v>4</v>
      </c>
      <c r="AB152" s="100">
        <v>5</v>
      </c>
      <c r="AC152" s="100">
        <v>15.5</v>
      </c>
      <c r="AD152" s="96" t="s">
        <v>62</v>
      </c>
    </row>
    <row r="153" spans="1:31" ht="70.150000000000006" customHeight="1">
      <c r="A153" s="20"/>
      <c r="B153" s="8">
        <v>161</v>
      </c>
      <c r="C153" s="165">
        <v>8809035142080</v>
      </c>
      <c r="D153" s="107" t="s">
        <v>1344</v>
      </c>
      <c r="E153" s="9" t="s">
        <v>161</v>
      </c>
      <c r="F153" s="10"/>
      <c r="G153" s="11" t="s">
        <v>606</v>
      </c>
      <c r="H153" s="11" t="s">
        <v>139</v>
      </c>
      <c r="I153" s="11" t="s">
        <v>443</v>
      </c>
      <c r="J153" s="13" t="s">
        <v>46</v>
      </c>
      <c r="K153" s="14"/>
      <c r="L153" s="81">
        <v>30</v>
      </c>
      <c r="M153" s="86">
        <v>160</v>
      </c>
      <c r="N153" s="58">
        <v>2800</v>
      </c>
      <c r="O153" s="15">
        <v>650</v>
      </c>
      <c r="P153" s="70"/>
      <c r="Q153" s="69">
        <f>P153*M153</f>
        <v>0</v>
      </c>
      <c r="R153" s="71"/>
      <c r="S153" s="37" t="str">
        <f t="shared" si="15"/>
        <v>51*36.5*33.5</v>
      </c>
      <c r="T153" s="37">
        <v>51</v>
      </c>
      <c r="U153" s="37">
        <v>36.5</v>
      </c>
      <c r="V153" s="37">
        <v>33.5</v>
      </c>
      <c r="W153" s="102">
        <f t="shared" si="16"/>
        <v>6.2360249999999999E-2</v>
      </c>
      <c r="X153" s="38">
        <v>21</v>
      </c>
      <c r="Y153" s="39">
        <v>19.5</v>
      </c>
      <c r="Z153" s="37" t="str">
        <f t="shared" si="17"/>
        <v>4*5*15</v>
      </c>
      <c r="AA153" s="100">
        <v>4</v>
      </c>
      <c r="AB153" s="100">
        <v>5</v>
      </c>
      <c r="AC153" s="100">
        <v>15</v>
      </c>
      <c r="AD153" s="96" t="s">
        <v>62</v>
      </c>
    </row>
    <row r="154" spans="1:31" ht="70.150000000000006" customHeight="1">
      <c r="A154" s="20"/>
      <c r="B154" s="8">
        <v>164</v>
      </c>
      <c r="C154" s="165">
        <v>8809035141090</v>
      </c>
      <c r="D154" s="107" t="s">
        <v>1345</v>
      </c>
      <c r="E154" s="9" t="s">
        <v>161</v>
      </c>
      <c r="F154" s="10"/>
      <c r="G154" s="11" t="s">
        <v>607</v>
      </c>
      <c r="H154" s="11" t="s">
        <v>64</v>
      </c>
      <c r="I154" s="11" t="s">
        <v>444</v>
      </c>
      <c r="J154" s="13" t="s">
        <v>46</v>
      </c>
      <c r="K154" s="14"/>
      <c r="L154" s="81">
        <v>30</v>
      </c>
      <c r="M154" s="86">
        <v>160</v>
      </c>
      <c r="N154" s="58">
        <v>2800</v>
      </c>
      <c r="O154" s="15">
        <v>650</v>
      </c>
      <c r="P154" s="70"/>
      <c r="Q154" s="69">
        <f>P154*M154</f>
        <v>0</v>
      </c>
      <c r="R154" s="71"/>
      <c r="S154" s="37" t="str">
        <f t="shared" si="15"/>
        <v>51*36.5*33.5</v>
      </c>
      <c r="T154" s="37">
        <v>51</v>
      </c>
      <c r="U154" s="37">
        <v>36.5</v>
      </c>
      <c r="V154" s="37">
        <v>33.5</v>
      </c>
      <c r="W154" s="102">
        <f t="shared" si="16"/>
        <v>6.2360249999999999E-2</v>
      </c>
      <c r="X154" s="38">
        <v>21</v>
      </c>
      <c r="Y154" s="39">
        <v>19.5</v>
      </c>
      <c r="Z154" s="37" t="str">
        <f t="shared" si="17"/>
        <v>4*5*15</v>
      </c>
      <c r="AA154" s="100">
        <v>4</v>
      </c>
      <c r="AB154" s="100">
        <v>5</v>
      </c>
      <c r="AC154" s="100">
        <v>15</v>
      </c>
      <c r="AD154" s="96" t="s">
        <v>63</v>
      </c>
    </row>
    <row r="155" spans="1:31" ht="70.150000000000006" customHeight="1">
      <c r="A155" s="20"/>
      <c r="B155" s="8">
        <v>165</v>
      </c>
      <c r="C155" s="165">
        <v>8809035141328</v>
      </c>
      <c r="D155" s="107" t="s">
        <v>1346</v>
      </c>
      <c r="E155" s="9" t="s">
        <v>161</v>
      </c>
      <c r="F155" s="10"/>
      <c r="G155" s="11" t="s">
        <v>608</v>
      </c>
      <c r="H155" s="11" t="s">
        <v>65</v>
      </c>
      <c r="I155" s="11" t="s">
        <v>445</v>
      </c>
      <c r="J155" s="13" t="s">
        <v>46</v>
      </c>
      <c r="K155" s="14"/>
      <c r="L155" s="81">
        <v>30</v>
      </c>
      <c r="M155" s="86">
        <v>160</v>
      </c>
      <c r="N155" s="58">
        <v>2800</v>
      </c>
      <c r="O155" s="15">
        <v>650</v>
      </c>
      <c r="P155" s="70"/>
      <c r="Q155" s="69">
        <f>P155*M155</f>
        <v>0</v>
      </c>
      <c r="R155" s="71"/>
      <c r="S155" s="37" t="str">
        <f t="shared" si="15"/>
        <v>51*36.5*33.5</v>
      </c>
      <c r="T155" s="37">
        <v>51</v>
      </c>
      <c r="U155" s="37">
        <v>36.5</v>
      </c>
      <c r="V155" s="37">
        <v>33.5</v>
      </c>
      <c r="W155" s="102">
        <f t="shared" si="16"/>
        <v>6.2360249999999999E-2</v>
      </c>
      <c r="X155" s="38">
        <v>21</v>
      </c>
      <c r="Y155" s="39">
        <v>19.5</v>
      </c>
      <c r="Z155" s="37" t="str">
        <f t="shared" si="17"/>
        <v>4*5*15</v>
      </c>
      <c r="AA155" s="100">
        <v>4</v>
      </c>
      <c r="AB155" s="100">
        <v>5</v>
      </c>
      <c r="AC155" s="100">
        <v>15</v>
      </c>
      <c r="AD155" s="96" t="s">
        <v>63</v>
      </c>
    </row>
    <row r="156" spans="1:31" ht="70.150000000000006" customHeight="1">
      <c r="A156" s="20"/>
      <c r="B156" s="8">
        <v>166</v>
      </c>
      <c r="C156" s="165">
        <v>8809035141137</v>
      </c>
      <c r="D156" s="107" t="s">
        <v>1347</v>
      </c>
      <c r="E156" s="9" t="s">
        <v>161</v>
      </c>
      <c r="F156" s="10"/>
      <c r="G156" s="11" t="s">
        <v>609</v>
      </c>
      <c r="H156" s="11" t="s">
        <v>907</v>
      </c>
      <c r="I156" s="11" t="s">
        <v>446</v>
      </c>
      <c r="J156" s="13" t="s">
        <v>46</v>
      </c>
      <c r="K156" s="14"/>
      <c r="L156" s="81">
        <v>30</v>
      </c>
      <c r="M156" s="86">
        <v>160</v>
      </c>
      <c r="N156" s="58">
        <v>2800</v>
      </c>
      <c r="O156" s="15">
        <v>650</v>
      </c>
      <c r="P156" s="70"/>
      <c r="Q156" s="69">
        <f>P156*M156</f>
        <v>0</v>
      </c>
      <c r="R156" s="71"/>
      <c r="S156" s="37" t="str">
        <f t="shared" si="15"/>
        <v>51*36.5*33.5</v>
      </c>
      <c r="T156" s="37">
        <v>51</v>
      </c>
      <c r="U156" s="37">
        <v>36.5</v>
      </c>
      <c r="V156" s="37">
        <v>33.5</v>
      </c>
      <c r="W156" s="102">
        <f t="shared" si="16"/>
        <v>6.2360249999999999E-2</v>
      </c>
      <c r="X156" s="38">
        <v>21</v>
      </c>
      <c r="Y156" s="39">
        <v>19.5</v>
      </c>
      <c r="Z156" s="37" t="str">
        <f t="shared" si="17"/>
        <v>4*5*15</v>
      </c>
      <c r="AA156" s="100">
        <v>4</v>
      </c>
      <c r="AB156" s="100">
        <v>5</v>
      </c>
      <c r="AC156" s="100">
        <v>15</v>
      </c>
      <c r="AD156" s="96" t="s">
        <v>63</v>
      </c>
    </row>
    <row r="157" spans="1:31" ht="70.150000000000006" customHeight="1">
      <c r="A157" s="20"/>
      <c r="B157" s="8">
        <v>167</v>
      </c>
      <c r="C157" s="165">
        <v>8809035141540</v>
      </c>
      <c r="D157" s="107" t="s">
        <v>1348</v>
      </c>
      <c r="E157" s="9" t="s">
        <v>161</v>
      </c>
      <c r="F157" s="10"/>
      <c r="G157" s="11" t="s">
        <v>610</v>
      </c>
      <c r="H157" s="11" t="s">
        <v>66</v>
      </c>
      <c r="I157" s="11" t="s">
        <v>447</v>
      </c>
      <c r="J157" s="13" t="s">
        <v>46</v>
      </c>
      <c r="K157" s="14"/>
      <c r="L157" s="81">
        <v>30</v>
      </c>
      <c r="M157" s="86">
        <v>160</v>
      </c>
      <c r="N157" s="58">
        <v>2800</v>
      </c>
      <c r="O157" s="15">
        <v>650</v>
      </c>
      <c r="P157" s="70"/>
      <c r="Q157" s="69">
        <f>P157*M157</f>
        <v>0</v>
      </c>
      <c r="R157" s="71"/>
      <c r="S157" s="37" t="str">
        <f t="shared" si="15"/>
        <v>51*36.5*33.5</v>
      </c>
      <c r="T157" s="37">
        <v>51</v>
      </c>
      <c r="U157" s="37">
        <v>36.5</v>
      </c>
      <c r="V157" s="37">
        <v>33.5</v>
      </c>
      <c r="W157" s="102">
        <f t="shared" si="16"/>
        <v>6.2360249999999999E-2</v>
      </c>
      <c r="X157" s="38">
        <v>21</v>
      </c>
      <c r="Y157" s="39">
        <v>19.5</v>
      </c>
      <c r="Z157" s="37" t="str">
        <f t="shared" si="17"/>
        <v>4*5*15</v>
      </c>
      <c r="AA157" s="100">
        <v>4</v>
      </c>
      <c r="AB157" s="100">
        <v>5</v>
      </c>
      <c r="AC157" s="100">
        <v>15</v>
      </c>
      <c r="AD157" s="96" t="s">
        <v>63</v>
      </c>
    </row>
    <row r="158" spans="1:31" ht="70.150000000000006" customHeight="1">
      <c r="A158" s="113">
        <v>2026.02</v>
      </c>
      <c r="B158" s="8">
        <v>173</v>
      </c>
      <c r="C158" s="165">
        <v>8809675775983</v>
      </c>
      <c r="D158" s="107" t="s">
        <v>1349</v>
      </c>
      <c r="E158" s="104" t="s">
        <v>995</v>
      </c>
      <c r="F158" s="10"/>
      <c r="G158" s="11" t="s">
        <v>992</v>
      </c>
      <c r="H158" s="11" t="s">
        <v>994</v>
      </c>
      <c r="I158" s="11" t="s">
        <v>993</v>
      </c>
      <c r="J158" s="13" t="s">
        <v>996</v>
      </c>
      <c r="K158" s="14"/>
      <c r="L158" s="81">
        <v>24</v>
      </c>
      <c r="M158" s="86">
        <v>40</v>
      </c>
      <c r="N158" s="58">
        <v>22000</v>
      </c>
      <c r="O158" s="15">
        <v>2800</v>
      </c>
      <c r="P158" s="70"/>
      <c r="Q158" s="69">
        <f>P158*M158</f>
        <v>0</v>
      </c>
      <c r="R158" s="71"/>
      <c r="S158" s="37" t="str">
        <f t="shared" si="15"/>
        <v>56*35.5*23</v>
      </c>
      <c r="T158" s="37">
        <v>56</v>
      </c>
      <c r="U158" s="37">
        <v>35.5</v>
      </c>
      <c r="V158" s="37">
        <v>23</v>
      </c>
      <c r="W158" s="102">
        <f t="shared" si="16"/>
        <v>4.5724000000000001E-2</v>
      </c>
      <c r="X158" s="38">
        <v>15.3</v>
      </c>
      <c r="Y158" s="39">
        <v>13.2</v>
      </c>
      <c r="Z158" s="37" t="str">
        <f t="shared" si="17"/>
        <v>7.5*7.5*19</v>
      </c>
      <c r="AA158" s="100">
        <v>7.5</v>
      </c>
      <c r="AB158" s="100">
        <v>7.5</v>
      </c>
      <c r="AC158" s="100">
        <v>19</v>
      </c>
      <c r="AD158" s="98" t="s">
        <v>1014</v>
      </c>
      <c r="AE158" s="124" t="s">
        <v>1088</v>
      </c>
    </row>
    <row r="159" spans="1:31" ht="70.150000000000006" customHeight="1">
      <c r="A159" s="20"/>
      <c r="B159" s="8">
        <v>174</v>
      </c>
      <c r="C159" s="165">
        <v>8809035145265</v>
      </c>
      <c r="D159" s="107" t="s">
        <v>1350</v>
      </c>
      <c r="E159" s="9" t="s">
        <v>163</v>
      </c>
      <c r="F159" s="10"/>
      <c r="G159" s="11" t="s">
        <v>611</v>
      </c>
      <c r="H159" s="11" t="s">
        <v>162</v>
      </c>
      <c r="I159" s="11" t="s">
        <v>448</v>
      </c>
      <c r="J159" s="13" t="s">
        <v>46</v>
      </c>
      <c r="K159" s="14"/>
      <c r="L159" s="81">
        <v>30</v>
      </c>
      <c r="M159" s="86">
        <v>160</v>
      </c>
      <c r="N159" s="58">
        <v>2800</v>
      </c>
      <c r="O159" s="15">
        <v>650</v>
      </c>
      <c r="P159" s="70"/>
      <c r="Q159" s="69">
        <f>P159*M159</f>
        <v>0</v>
      </c>
      <c r="R159" s="71"/>
      <c r="S159" s="37" t="str">
        <f t="shared" si="15"/>
        <v>51*36.5*33.5</v>
      </c>
      <c r="T159" s="37">
        <v>51</v>
      </c>
      <c r="U159" s="37">
        <v>36.5</v>
      </c>
      <c r="V159" s="37">
        <v>33.5</v>
      </c>
      <c r="W159" s="102">
        <f t="shared" si="16"/>
        <v>6.2360249999999999E-2</v>
      </c>
      <c r="X159" s="38">
        <v>21</v>
      </c>
      <c r="Y159" s="39">
        <v>19.5</v>
      </c>
      <c r="Z159" s="37" t="str">
        <f t="shared" si="17"/>
        <v>4*5*15</v>
      </c>
      <c r="AA159" s="100">
        <v>4</v>
      </c>
      <c r="AB159" s="100">
        <v>5</v>
      </c>
      <c r="AC159" s="100">
        <v>15</v>
      </c>
      <c r="AD159" s="98" t="s">
        <v>62</v>
      </c>
    </row>
    <row r="160" spans="1:31" ht="70.150000000000006" customHeight="1">
      <c r="A160" s="20"/>
      <c r="B160" s="8">
        <v>175</v>
      </c>
      <c r="C160" s="165">
        <v>8809679094202</v>
      </c>
      <c r="D160" s="107" t="s">
        <v>1351</v>
      </c>
      <c r="E160" s="9" t="s">
        <v>163</v>
      </c>
      <c r="F160" s="10"/>
      <c r="G160" s="11" t="s">
        <v>612</v>
      </c>
      <c r="H160" s="11" t="s">
        <v>271</v>
      </c>
      <c r="I160" s="11" t="s">
        <v>449</v>
      </c>
      <c r="J160" s="13" t="s">
        <v>46</v>
      </c>
      <c r="K160" s="14"/>
      <c r="L160" s="81">
        <v>30</v>
      </c>
      <c r="M160" s="86">
        <v>160</v>
      </c>
      <c r="N160" s="58">
        <v>2800</v>
      </c>
      <c r="O160" s="15">
        <v>650</v>
      </c>
      <c r="P160" s="70"/>
      <c r="Q160" s="69">
        <f>P160*M160</f>
        <v>0</v>
      </c>
      <c r="R160" s="71"/>
      <c r="S160" s="37" t="str">
        <f t="shared" si="15"/>
        <v>51*36.5*33.5</v>
      </c>
      <c r="T160" s="37">
        <v>51</v>
      </c>
      <c r="U160" s="37">
        <v>36.5</v>
      </c>
      <c r="V160" s="37">
        <v>33.5</v>
      </c>
      <c r="W160" s="102">
        <f t="shared" si="16"/>
        <v>6.2360249999999999E-2</v>
      </c>
      <c r="X160" s="38">
        <v>21</v>
      </c>
      <c r="Y160" s="39">
        <v>19.5</v>
      </c>
      <c r="Z160" s="37" t="str">
        <f t="shared" si="17"/>
        <v>4*5*15</v>
      </c>
      <c r="AA160" s="100">
        <v>4</v>
      </c>
      <c r="AB160" s="100">
        <v>5</v>
      </c>
      <c r="AC160" s="100">
        <v>15</v>
      </c>
      <c r="AD160" s="98" t="s">
        <v>62</v>
      </c>
    </row>
    <row r="161" spans="1:31" ht="70.150000000000006" customHeight="1">
      <c r="A161" s="20"/>
      <c r="B161" s="8">
        <v>176</v>
      </c>
      <c r="C161" s="165">
        <v>8809679094219</v>
      </c>
      <c r="D161" s="107" t="s">
        <v>1352</v>
      </c>
      <c r="E161" s="9" t="s">
        <v>163</v>
      </c>
      <c r="F161" s="10"/>
      <c r="G161" s="11" t="s">
        <v>613</v>
      </c>
      <c r="H161" s="11" t="s">
        <v>272</v>
      </c>
      <c r="I161" s="11" t="s">
        <v>450</v>
      </c>
      <c r="J161" s="13" t="s">
        <v>46</v>
      </c>
      <c r="K161" s="14"/>
      <c r="L161" s="81">
        <v>30</v>
      </c>
      <c r="M161" s="86">
        <v>160</v>
      </c>
      <c r="N161" s="58">
        <v>2800</v>
      </c>
      <c r="O161" s="15">
        <v>650</v>
      </c>
      <c r="P161" s="70"/>
      <c r="Q161" s="69">
        <f>P161*M161</f>
        <v>0</v>
      </c>
      <c r="R161" s="71"/>
      <c r="S161" s="37" t="str">
        <f t="shared" si="15"/>
        <v>51*36.5*33.5</v>
      </c>
      <c r="T161" s="37">
        <v>51</v>
      </c>
      <c r="U161" s="37">
        <v>36.5</v>
      </c>
      <c r="V161" s="37">
        <v>33.5</v>
      </c>
      <c r="W161" s="102">
        <f t="shared" si="16"/>
        <v>6.2360249999999999E-2</v>
      </c>
      <c r="X161" s="38">
        <v>21</v>
      </c>
      <c r="Y161" s="39">
        <v>19.5</v>
      </c>
      <c r="Z161" s="37" t="str">
        <f t="shared" si="17"/>
        <v>4*5*15</v>
      </c>
      <c r="AA161" s="100">
        <v>4</v>
      </c>
      <c r="AB161" s="100">
        <v>5</v>
      </c>
      <c r="AC161" s="100">
        <v>15</v>
      </c>
      <c r="AD161" s="98" t="s">
        <v>62</v>
      </c>
    </row>
    <row r="162" spans="1:31" ht="70.150000000000006" customHeight="1">
      <c r="A162" s="20"/>
      <c r="B162" s="8">
        <v>177</v>
      </c>
      <c r="C162" s="165">
        <v>8809035148334</v>
      </c>
      <c r="D162" s="107"/>
      <c r="E162" s="9" t="s">
        <v>146</v>
      </c>
      <c r="F162" s="10"/>
      <c r="G162" s="88" t="s">
        <v>842</v>
      </c>
      <c r="H162" s="11" t="s">
        <v>206</v>
      </c>
      <c r="I162" s="11" t="s">
        <v>451</v>
      </c>
      <c r="J162" s="13" t="s">
        <v>98</v>
      </c>
      <c r="K162" s="14"/>
      <c r="L162" s="81">
        <v>30</v>
      </c>
      <c r="M162" s="86">
        <v>80</v>
      </c>
      <c r="N162" s="58">
        <v>5500</v>
      </c>
      <c r="O162" s="15">
        <v>1300</v>
      </c>
      <c r="P162" s="70"/>
      <c r="Q162" s="69">
        <f>P162*M162</f>
        <v>0</v>
      </c>
      <c r="R162" s="71"/>
      <c r="S162" s="37" t="str">
        <f t="shared" si="15"/>
        <v>47*36*33.5</v>
      </c>
      <c r="T162" s="37">
        <v>47</v>
      </c>
      <c r="U162" s="37">
        <v>36</v>
      </c>
      <c r="V162" s="37">
        <v>33.5</v>
      </c>
      <c r="W162" s="102">
        <f t="shared" si="16"/>
        <v>5.6681999999999996E-2</v>
      </c>
      <c r="X162" s="38">
        <v>20.5</v>
      </c>
      <c r="Y162" s="39">
        <v>19.2</v>
      </c>
      <c r="Z162" s="37" t="str">
        <f t="shared" si="17"/>
        <v>4*9*15</v>
      </c>
      <c r="AA162" s="100">
        <v>4</v>
      </c>
      <c r="AB162" s="100">
        <v>9</v>
      </c>
      <c r="AC162" s="100">
        <v>15</v>
      </c>
      <c r="AD162" s="98" t="s">
        <v>67</v>
      </c>
    </row>
    <row r="163" spans="1:31" ht="70.150000000000006" customHeight="1">
      <c r="A163" s="20"/>
      <c r="B163" s="8">
        <v>178</v>
      </c>
      <c r="C163" s="165">
        <v>8800241502064</v>
      </c>
      <c r="D163" s="107"/>
      <c r="E163" s="9" t="s">
        <v>161</v>
      </c>
      <c r="F163" s="10"/>
      <c r="G163" s="11" t="s">
        <v>614</v>
      </c>
      <c r="H163" s="11" t="s">
        <v>934</v>
      </c>
      <c r="I163" s="11" t="s">
        <v>452</v>
      </c>
      <c r="J163" s="13" t="s">
        <v>98</v>
      </c>
      <c r="K163" s="14"/>
      <c r="L163" s="81">
        <v>30</v>
      </c>
      <c r="M163" s="86">
        <v>80</v>
      </c>
      <c r="N163" s="58">
        <v>5000</v>
      </c>
      <c r="O163" s="19">
        <v>1300</v>
      </c>
      <c r="P163" s="70"/>
      <c r="Q163" s="69">
        <f>P163*M163</f>
        <v>0</v>
      </c>
      <c r="R163" s="71"/>
      <c r="S163" s="37" t="str">
        <f t="shared" si="15"/>
        <v>47*36*33.5</v>
      </c>
      <c r="T163" s="37">
        <v>47</v>
      </c>
      <c r="U163" s="37">
        <v>36</v>
      </c>
      <c r="V163" s="37">
        <v>33.5</v>
      </c>
      <c r="W163" s="102">
        <f t="shared" si="16"/>
        <v>5.6681999999999996E-2</v>
      </c>
      <c r="X163" s="38">
        <v>20.5</v>
      </c>
      <c r="Y163" s="39">
        <v>19.2</v>
      </c>
      <c r="Z163" s="37" t="str">
        <f t="shared" si="17"/>
        <v>9*4*15</v>
      </c>
      <c r="AA163" s="100">
        <v>9</v>
      </c>
      <c r="AB163" s="100">
        <v>4</v>
      </c>
      <c r="AC163" s="100">
        <v>15</v>
      </c>
      <c r="AD163" s="98" t="s">
        <v>67</v>
      </c>
    </row>
    <row r="164" spans="1:31" ht="70.150000000000006" customHeight="1">
      <c r="A164" s="113"/>
      <c r="B164" s="8">
        <v>179</v>
      </c>
      <c r="C164" s="165">
        <v>8809925109889</v>
      </c>
      <c r="D164" s="107"/>
      <c r="E164" s="9" t="s">
        <v>146</v>
      </c>
      <c r="F164" s="119"/>
      <c r="G164" s="99" t="s">
        <v>920</v>
      </c>
      <c r="H164" s="11" t="s">
        <v>936</v>
      </c>
      <c r="I164" s="11" t="s">
        <v>1215</v>
      </c>
      <c r="J164" s="13" t="s">
        <v>841</v>
      </c>
      <c r="K164" s="14"/>
      <c r="L164" s="81">
        <v>48</v>
      </c>
      <c r="M164" s="86">
        <v>100</v>
      </c>
      <c r="N164" s="24">
        <v>10000</v>
      </c>
      <c r="O164" s="15">
        <v>1800</v>
      </c>
      <c r="P164" s="70"/>
      <c r="Q164" s="69">
        <f>P164*M164</f>
        <v>0</v>
      </c>
      <c r="R164" s="71"/>
      <c r="S164" s="37" t="str">
        <f t="shared" si="15"/>
        <v>49.5*36.5*23</v>
      </c>
      <c r="T164" s="37">
        <v>49.5</v>
      </c>
      <c r="U164" s="37">
        <v>36.5</v>
      </c>
      <c r="V164" s="37">
        <v>23</v>
      </c>
      <c r="W164" s="102">
        <f t="shared" si="16"/>
        <v>4.1555249999999995E-2</v>
      </c>
      <c r="X164" s="38">
        <v>13</v>
      </c>
      <c r="Y164" s="39">
        <v>11.5</v>
      </c>
      <c r="Z164" s="37" t="str">
        <f t="shared" si="17"/>
        <v>9.5*3.5*10</v>
      </c>
      <c r="AA164" s="100">
        <v>9.5</v>
      </c>
      <c r="AB164" s="100">
        <v>3.5</v>
      </c>
      <c r="AC164" s="100">
        <v>10</v>
      </c>
      <c r="AD164" s="98" t="s">
        <v>843</v>
      </c>
      <c r="AE164" s="124" t="s">
        <v>1089</v>
      </c>
    </row>
    <row r="165" spans="1:31" s="30" customFormat="1" ht="70.150000000000006" customHeight="1">
      <c r="A165" s="143" t="s">
        <v>1243</v>
      </c>
      <c r="B165" s="8">
        <v>180</v>
      </c>
      <c r="C165" s="165">
        <v>8809651746099</v>
      </c>
      <c r="D165" s="107" t="s">
        <v>1449</v>
      </c>
      <c r="E165" s="9" t="s">
        <v>840</v>
      </c>
      <c r="F165" s="119"/>
      <c r="G165" s="99" t="s">
        <v>1227</v>
      </c>
      <c r="H165" s="11" t="s">
        <v>1230</v>
      </c>
      <c r="I165" s="11" t="s">
        <v>1229</v>
      </c>
      <c r="J165" s="13" t="s">
        <v>1228</v>
      </c>
      <c r="K165" s="14">
        <v>20</v>
      </c>
      <c r="L165" s="81">
        <v>24</v>
      </c>
      <c r="M165" s="86">
        <v>160</v>
      </c>
      <c r="N165" s="24">
        <v>33000</v>
      </c>
      <c r="O165" s="15">
        <v>5200</v>
      </c>
      <c r="P165" s="70"/>
      <c r="Q165" s="69"/>
      <c r="R165" s="71"/>
      <c r="S165" s="37" t="str">
        <f t="shared" si="15"/>
        <v>37*44*28</v>
      </c>
      <c r="T165" s="37">
        <v>37</v>
      </c>
      <c r="U165" s="37">
        <v>44</v>
      </c>
      <c r="V165" s="37">
        <v>28</v>
      </c>
      <c r="W165" s="102">
        <f t="shared" si="16"/>
        <v>4.5584E-2</v>
      </c>
      <c r="X165" s="38">
        <v>13.5</v>
      </c>
      <c r="Y165" s="39">
        <v>11.5</v>
      </c>
      <c r="Z165" s="37" t="str">
        <f t="shared" si="17"/>
        <v>7.5*3*12.5</v>
      </c>
      <c r="AA165" s="100">
        <v>7.5</v>
      </c>
      <c r="AB165" s="100">
        <v>3</v>
      </c>
      <c r="AC165" s="100">
        <v>12.5</v>
      </c>
      <c r="AD165" s="98" t="s">
        <v>1232</v>
      </c>
      <c r="AE165" s="124"/>
    </row>
    <row r="166" spans="1:31" ht="70.150000000000006" customHeight="1">
      <c r="A166" s="143" t="s">
        <v>1231</v>
      </c>
      <c r="B166" s="8">
        <v>181</v>
      </c>
      <c r="C166" s="165">
        <v>8809651745399</v>
      </c>
      <c r="D166" s="107" t="s">
        <v>1448</v>
      </c>
      <c r="E166" s="9" t="s">
        <v>840</v>
      </c>
      <c r="F166" s="10"/>
      <c r="G166" s="88" t="s">
        <v>615</v>
      </c>
      <c r="H166" s="11" t="s">
        <v>454</v>
      </c>
      <c r="I166" s="11" t="s">
        <v>496</v>
      </c>
      <c r="J166" s="13" t="s">
        <v>349</v>
      </c>
      <c r="K166" s="14"/>
      <c r="L166" s="81">
        <v>56</v>
      </c>
      <c r="M166" s="122">
        <v>240</v>
      </c>
      <c r="N166" s="58">
        <v>40000</v>
      </c>
      <c r="O166" s="15">
        <v>5500</v>
      </c>
      <c r="P166" s="70"/>
      <c r="Q166" s="69">
        <f>P166*M166</f>
        <v>0</v>
      </c>
      <c r="R166" s="71"/>
      <c r="S166" s="37" t="str">
        <f t="shared" si="15"/>
        <v>30*65*24.5</v>
      </c>
      <c r="T166" s="37">
        <v>30</v>
      </c>
      <c r="U166" s="37">
        <v>65</v>
      </c>
      <c r="V166" s="37">
        <v>24.5</v>
      </c>
      <c r="W166" s="102">
        <f t="shared" si="16"/>
        <v>4.7774999999999998E-2</v>
      </c>
      <c r="X166" s="38">
        <v>16.5</v>
      </c>
      <c r="Y166" s="39">
        <v>12</v>
      </c>
      <c r="Z166" s="37" t="str">
        <f t="shared" si="17"/>
        <v>10*2.5*9.5</v>
      </c>
      <c r="AA166" s="100">
        <v>10</v>
      </c>
      <c r="AB166" s="100">
        <v>2.5</v>
      </c>
      <c r="AC166" s="100">
        <v>9.5</v>
      </c>
      <c r="AD166" s="98" t="s">
        <v>834</v>
      </c>
    </row>
    <row r="167" spans="1:31" ht="70.150000000000006" customHeight="1">
      <c r="A167" s="7"/>
      <c r="B167" s="8">
        <v>182</v>
      </c>
      <c r="C167" s="167">
        <v>8809331319100</v>
      </c>
      <c r="D167" s="137"/>
      <c r="E167" s="9" t="s">
        <v>840</v>
      </c>
      <c r="F167" s="10"/>
      <c r="G167" s="11" t="s">
        <v>616</v>
      </c>
      <c r="H167" s="11" t="s">
        <v>306</v>
      </c>
      <c r="I167" s="11" t="s">
        <v>455</v>
      </c>
      <c r="J167" s="13" t="s">
        <v>307</v>
      </c>
      <c r="K167" s="14">
        <v>20</v>
      </c>
      <c r="L167" s="81">
        <v>56</v>
      </c>
      <c r="M167" s="86">
        <v>160</v>
      </c>
      <c r="N167" s="58">
        <v>33000</v>
      </c>
      <c r="O167" s="22">
        <v>5000</v>
      </c>
      <c r="P167" s="70"/>
      <c r="Q167" s="69">
        <f>P167*M167</f>
        <v>0</v>
      </c>
      <c r="R167" s="71"/>
      <c r="S167" s="37" t="str">
        <f t="shared" si="15"/>
        <v>44*28*23</v>
      </c>
      <c r="T167" s="37">
        <v>44</v>
      </c>
      <c r="U167" s="37">
        <v>28</v>
      </c>
      <c r="V167" s="37">
        <v>23</v>
      </c>
      <c r="W167" s="102">
        <f t="shared" si="16"/>
        <v>2.8336E-2</v>
      </c>
      <c r="X167" s="38">
        <v>10</v>
      </c>
      <c r="Y167" s="39">
        <v>8</v>
      </c>
      <c r="Z167" s="37" t="str">
        <f t="shared" si="17"/>
        <v>5*2.5*9.5</v>
      </c>
      <c r="AA167" s="100">
        <v>5</v>
      </c>
      <c r="AB167" s="100">
        <v>2.5</v>
      </c>
      <c r="AC167" s="100">
        <v>9.5</v>
      </c>
      <c r="AD167" s="98" t="s">
        <v>93</v>
      </c>
    </row>
    <row r="168" spans="1:31" ht="70.150000000000006" customHeight="1">
      <c r="A168" s="136"/>
      <c r="B168" s="8">
        <v>183</v>
      </c>
      <c r="C168" s="167">
        <v>8800272720208</v>
      </c>
      <c r="D168" s="137"/>
      <c r="E168" s="9" t="s">
        <v>840</v>
      </c>
      <c r="F168" s="10"/>
      <c r="G168" s="11" t="s">
        <v>617</v>
      </c>
      <c r="H168" s="11" t="s">
        <v>331</v>
      </c>
      <c r="I168" s="11" t="s">
        <v>456</v>
      </c>
      <c r="J168" s="13" t="s">
        <v>332</v>
      </c>
      <c r="K168" s="14">
        <v>20</v>
      </c>
      <c r="L168" s="81">
        <v>56</v>
      </c>
      <c r="M168" s="86">
        <v>160</v>
      </c>
      <c r="N168" s="58">
        <v>33000</v>
      </c>
      <c r="O168" s="15">
        <v>5000</v>
      </c>
      <c r="P168" s="70"/>
      <c r="Q168" s="69">
        <f>P168*M168</f>
        <v>0</v>
      </c>
      <c r="R168" s="71"/>
      <c r="S168" s="37" t="str">
        <f t="shared" si="15"/>
        <v>44*28*23</v>
      </c>
      <c r="T168" s="37">
        <v>44</v>
      </c>
      <c r="U168" s="37">
        <v>28</v>
      </c>
      <c r="V168" s="37">
        <v>23</v>
      </c>
      <c r="W168" s="102">
        <f t="shared" si="16"/>
        <v>2.8336E-2</v>
      </c>
      <c r="X168" s="38">
        <v>11</v>
      </c>
      <c r="Y168" s="39">
        <v>8.8000000000000007</v>
      </c>
      <c r="Z168" s="37" t="str">
        <f t="shared" si="17"/>
        <v>5*2.5*9.5</v>
      </c>
      <c r="AA168" s="100">
        <v>5</v>
      </c>
      <c r="AB168" s="100">
        <v>2.5</v>
      </c>
      <c r="AC168" s="100">
        <v>9.5</v>
      </c>
      <c r="AD168" s="98" t="s">
        <v>333</v>
      </c>
    </row>
    <row r="169" spans="1:31" ht="70.150000000000006" customHeight="1">
      <c r="A169" s="7"/>
      <c r="B169" s="8">
        <v>184</v>
      </c>
      <c r="C169" s="165">
        <v>8809755466862</v>
      </c>
      <c r="D169" s="107"/>
      <c r="E169" s="9" t="s">
        <v>839</v>
      </c>
      <c r="F169" s="10"/>
      <c r="G169" s="88" t="s">
        <v>883</v>
      </c>
      <c r="H169" s="11" t="s">
        <v>214</v>
      </c>
      <c r="I169" s="11" t="s">
        <v>457</v>
      </c>
      <c r="J169" s="61" t="s">
        <v>7</v>
      </c>
      <c r="K169" s="14"/>
      <c r="L169" s="76">
        <v>20</v>
      </c>
      <c r="M169" s="61">
        <v>200</v>
      </c>
      <c r="N169" s="58">
        <v>18000</v>
      </c>
      <c r="O169" s="15">
        <v>2350</v>
      </c>
      <c r="P169" s="70"/>
      <c r="Q169" s="69">
        <f>P169*M169</f>
        <v>0</v>
      </c>
      <c r="R169" s="71"/>
      <c r="S169" s="37" t="str">
        <f t="shared" si="15"/>
        <v>33*32*66</v>
      </c>
      <c r="T169" s="37">
        <v>33</v>
      </c>
      <c r="U169" s="37">
        <v>32</v>
      </c>
      <c r="V169" s="37">
        <v>66</v>
      </c>
      <c r="W169" s="102">
        <f t="shared" si="16"/>
        <v>6.9695999999999994E-2</v>
      </c>
      <c r="X169" s="38">
        <v>16</v>
      </c>
      <c r="Y169" s="39">
        <v>15</v>
      </c>
      <c r="Z169" s="37" t="str">
        <f t="shared" si="17"/>
        <v>6.5*3.5*13.5</v>
      </c>
      <c r="AA169" s="100">
        <v>6.5</v>
      </c>
      <c r="AB169" s="100">
        <v>3.5</v>
      </c>
      <c r="AC169" s="100">
        <v>13.5</v>
      </c>
      <c r="AD169" s="98" t="s">
        <v>336</v>
      </c>
    </row>
    <row r="170" spans="1:31" ht="70.150000000000006" customHeight="1">
      <c r="A170" s="7"/>
      <c r="B170" s="8">
        <v>185</v>
      </c>
      <c r="C170" s="165">
        <v>8809755466886</v>
      </c>
      <c r="D170" s="107"/>
      <c r="E170" s="9" t="s">
        <v>839</v>
      </c>
      <c r="F170" s="10"/>
      <c r="G170" s="88" t="s">
        <v>884</v>
      </c>
      <c r="H170" s="11" t="s">
        <v>213</v>
      </c>
      <c r="I170" s="11" t="s">
        <v>458</v>
      </c>
      <c r="J170" s="61" t="s">
        <v>7</v>
      </c>
      <c r="K170" s="14"/>
      <c r="L170" s="76">
        <v>20</v>
      </c>
      <c r="M170" s="61">
        <v>200</v>
      </c>
      <c r="N170" s="58">
        <v>18000</v>
      </c>
      <c r="O170" s="15">
        <v>2350</v>
      </c>
      <c r="P170" s="70"/>
      <c r="Q170" s="69">
        <f>P170*M170</f>
        <v>0</v>
      </c>
      <c r="R170" s="71"/>
      <c r="S170" s="37" t="str">
        <f t="shared" si="15"/>
        <v>33*32*66</v>
      </c>
      <c r="T170" s="37">
        <v>33</v>
      </c>
      <c r="U170" s="37">
        <v>32</v>
      </c>
      <c r="V170" s="37">
        <v>66</v>
      </c>
      <c r="W170" s="102">
        <f t="shared" si="16"/>
        <v>6.9695999999999994E-2</v>
      </c>
      <c r="X170" s="38">
        <v>16</v>
      </c>
      <c r="Y170" s="39">
        <v>14.96</v>
      </c>
      <c r="Z170" s="37" t="str">
        <f t="shared" si="17"/>
        <v>6.5*3.5*13.5</v>
      </c>
      <c r="AA170" s="100">
        <v>6.5</v>
      </c>
      <c r="AB170" s="100">
        <v>3.5</v>
      </c>
      <c r="AC170" s="100">
        <v>13.5</v>
      </c>
      <c r="AD170" s="98" t="s">
        <v>336</v>
      </c>
    </row>
    <row r="171" spans="1:31" ht="70.150000000000006" customHeight="1">
      <c r="A171" s="7"/>
      <c r="B171" s="8">
        <v>186</v>
      </c>
      <c r="C171" s="165">
        <v>8809755466879</v>
      </c>
      <c r="D171" s="107"/>
      <c r="E171" s="9" t="s">
        <v>839</v>
      </c>
      <c r="F171" s="10"/>
      <c r="G171" s="11" t="s">
        <v>618</v>
      </c>
      <c r="H171" s="11" t="s">
        <v>215</v>
      </c>
      <c r="I171" s="11" t="s">
        <v>459</v>
      </c>
      <c r="J171" s="61" t="s">
        <v>7</v>
      </c>
      <c r="K171" s="14"/>
      <c r="L171" s="76">
        <v>20</v>
      </c>
      <c r="M171" s="61">
        <v>200</v>
      </c>
      <c r="N171" s="58">
        <v>18000</v>
      </c>
      <c r="O171" s="15">
        <v>2350</v>
      </c>
      <c r="P171" s="70"/>
      <c r="Q171" s="69">
        <f>P171*M171</f>
        <v>0</v>
      </c>
      <c r="R171" s="71"/>
      <c r="S171" s="37" t="str">
        <f t="shared" si="15"/>
        <v>33*32*66</v>
      </c>
      <c r="T171" s="37">
        <v>33</v>
      </c>
      <c r="U171" s="37">
        <v>32</v>
      </c>
      <c r="V171" s="37">
        <v>66</v>
      </c>
      <c r="W171" s="102">
        <f t="shared" si="16"/>
        <v>6.9695999999999994E-2</v>
      </c>
      <c r="X171" s="38">
        <v>16</v>
      </c>
      <c r="Y171" s="39">
        <v>14.96</v>
      </c>
      <c r="Z171" s="37" t="str">
        <f t="shared" si="17"/>
        <v>6.5*3.5*13.5</v>
      </c>
      <c r="AA171" s="100">
        <v>6.5</v>
      </c>
      <c r="AB171" s="100">
        <v>3.5</v>
      </c>
      <c r="AC171" s="100">
        <v>13.5</v>
      </c>
      <c r="AD171" s="98" t="s">
        <v>336</v>
      </c>
    </row>
    <row r="172" spans="1:31" ht="70.150000000000006" customHeight="1">
      <c r="A172" s="7"/>
      <c r="B172" s="8">
        <v>187</v>
      </c>
      <c r="C172" s="165">
        <v>8809755466817</v>
      </c>
      <c r="D172" s="107"/>
      <c r="E172" s="9" t="s">
        <v>839</v>
      </c>
      <c r="F172" s="10"/>
      <c r="G172" s="11" t="s">
        <v>619</v>
      </c>
      <c r="H172" s="11" t="s">
        <v>216</v>
      </c>
      <c r="I172" s="11" t="s">
        <v>460</v>
      </c>
      <c r="J172" s="13" t="s">
        <v>52</v>
      </c>
      <c r="K172" s="87" t="s">
        <v>352</v>
      </c>
      <c r="L172" s="76">
        <v>20</v>
      </c>
      <c r="M172" s="61">
        <v>240</v>
      </c>
      <c r="N172" s="58">
        <v>12000</v>
      </c>
      <c r="O172" s="15">
        <v>1700</v>
      </c>
      <c r="P172" s="70"/>
      <c r="Q172" s="69">
        <f>P172*M172</f>
        <v>0</v>
      </c>
      <c r="R172" s="71"/>
      <c r="S172" s="37" t="str">
        <f t="shared" si="15"/>
        <v>44.5*52*32</v>
      </c>
      <c r="T172" s="37">
        <v>44.5</v>
      </c>
      <c r="U172" s="37">
        <v>52</v>
      </c>
      <c r="V172" s="37">
        <v>32</v>
      </c>
      <c r="W172" s="102">
        <f t="shared" si="16"/>
        <v>7.4048000000000003E-2</v>
      </c>
      <c r="X172" s="38">
        <v>14</v>
      </c>
      <c r="Y172" s="39">
        <v>10.8</v>
      </c>
      <c r="Z172" s="37" t="str">
        <f t="shared" si="17"/>
        <v>5*3*13.5</v>
      </c>
      <c r="AA172" s="100">
        <v>5</v>
      </c>
      <c r="AB172" s="100">
        <v>3</v>
      </c>
      <c r="AC172" s="100">
        <v>13.5</v>
      </c>
      <c r="AD172" s="96" t="s">
        <v>70</v>
      </c>
    </row>
    <row r="173" spans="1:31" ht="70.150000000000006" customHeight="1">
      <c r="A173" s="7"/>
      <c r="B173" s="8">
        <v>188</v>
      </c>
      <c r="C173" s="165">
        <v>8809755466824</v>
      </c>
      <c r="D173" s="107"/>
      <c r="E173" s="9" t="s">
        <v>839</v>
      </c>
      <c r="F173" s="10"/>
      <c r="G173" s="11" t="s">
        <v>620</v>
      </c>
      <c r="H173" s="11" t="s">
        <v>218</v>
      </c>
      <c r="I173" s="11" t="s">
        <v>461</v>
      </c>
      <c r="J173" s="13" t="s">
        <v>52</v>
      </c>
      <c r="K173" s="87" t="s">
        <v>352</v>
      </c>
      <c r="L173" s="76">
        <v>20</v>
      </c>
      <c r="M173" s="61">
        <v>240</v>
      </c>
      <c r="N173" s="58">
        <v>12000</v>
      </c>
      <c r="O173" s="15">
        <v>1700</v>
      </c>
      <c r="P173" s="70"/>
      <c r="Q173" s="69">
        <f>P173*M173</f>
        <v>0</v>
      </c>
      <c r="R173" s="71"/>
      <c r="S173" s="37" t="str">
        <f t="shared" si="15"/>
        <v>44.5*52*32</v>
      </c>
      <c r="T173" s="37">
        <v>44.5</v>
      </c>
      <c r="U173" s="37">
        <v>52</v>
      </c>
      <c r="V173" s="37">
        <v>32</v>
      </c>
      <c r="W173" s="102">
        <f t="shared" si="16"/>
        <v>7.4048000000000003E-2</v>
      </c>
      <c r="X173" s="38">
        <v>14</v>
      </c>
      <c r="Y173" s="39">
        <v>10.8</v>
      </c>
      <c r="Z173" s="37" t="str">
        <f t="shared" si="17"/>
        <v>5*3*13.5</v>
      </c>
      <c r="AA173" s="100">
        <v>5</v>
      </c>
      <c r="AB173" s="100">
        <v>3</v>
      </c>
      <c r="AC173" s="100">
        <v>13.5</v>
      </c>
      <c r="AD173" s="96" t="s">
        <v>70</v>
      </c>
    </row>
    <row r="174" spans="1:31" ht="70.150000000000006" customHeight="1">
      <c r="A174" s="7"/>
      <c r="B174" s="8">
        <v>189</v>
      </c>
      <c r="C174" s="165">
        <v>8809755466800</v>
      </c>
      <c r="D174" s="107"/>
      <c r="E174" s="9" t="s">
        <v>839</v>
      </c>
      <c r="F174" s="10"/>
      <c r="G174" s="11" t="s">
        <v>621</v>
      </c>
      <c r="H174" s="11" t="s">
        <v>217</v>
      </c>
      <c r="I174" s="11" t="s">
        <v>462</v>
      </c>
      <c r="J174" s="13" t="s">
        <v>52</v>
      </c>
      <c r="K174" s="87" t="s">
        <v>352</v>
      </c>
      <c r="L174" s="76">
        <v>20</v>
      </c>
      <c r="M174" s="61">
        <v>240</v>
      </c>
      <c r="N174" s="58">
        <v>12000</v>
      </c>
      <c r="O174" s="19">
        <v>1700</v>
      </c>
      <c r="P174" s="70"/>
      <c r="Q174" s="69">
        <f>P174*M174</f>
        <v>0</v>
      </c>
      <c r="R174" s="71"/>
      <c r="S174" s="37" t="str">
        <f t="shared" si="15"/>
        <v>44.5*52*32</v>
      </c>
      <c r="T174" s="37">
        <v>44.5</v>
      </c>
      <c r="U174" s="37">
        <v>52</v>
      </c>
      <c r="V174" s="37">
        <v>32</v>
      </c>
      <c r="W174" s="102">
        <f t="shared" si="16"/>
        <v>7.4048000000000003E-2</v>
      </c>
      <c r="X174" s="38">
        <v>14</v>
      </c>
      <c r="Y174" s="39">
        <v>10.8</v>
      </c>
      <c r="Z174" s="37" t="str">
        <f t="shared" si="17"/>
        <v>5*3*13.5</v>
      </c>
      <c r="AA174" s="100">
        <v>5</v>
      </c>
      <c r="AB174" s="100">
        <v>3</v>
      </c>
      <c r="AC174" s="100">
        <v>13.5</v>
      </c>
      <c r="AD174" s="96" t="s">
        <v>70</v>
      </c>
    </row>
    <row r="175" spans="1:31" ht="70.150000000000006" customHeight="1">
      <c r="A175" s="113"/>
      <c r="B175" s="8">
        <v>190</v>
      </c>
      <c r="C175" s="165">
        <v>8809755467975</v>
      </c>
      <c r="D175" s="107"/>
      <c r="E175" s="9" t="s">
        <v>840</v>
      </c>
      <c r="F175" s="118"/>
      <c r="G175" s="88" t="s">
        <v>807</v>
      </c>
      <c r="H175" s="11" t="s">
        <v>810</v>
      </c>
      <c r="I175" s="11" t="s">
        <v>1216</v>
      </c>
      <c r="J175" s="13" t="s">
        <v>814</v>
      </c>
      <c r="K175" s="87" t="s">
        <v>815</v>
      </c>
      <c r="L175" s="76">
        <v>48</v>
      </c>
      <c r="M175" s="61">
        <v>3000</v>
      </c>
      <c r="N175" s="58">
        <v>1000</v>
      </c>
      <c r="O175" s="15">
        <v>180</v>
      </c>
      <c r="P175" s="70"/>
      <c r="Q175" s="69">
        <f>P175*M175</f>
        <v>0</v>
      </c>
      <c r="R175" s="71"/>
      <c r="S175" s="37" t="str">
        <f t="shared" si="15"/>
        <v>32.5*42*30</v>
      </c>
      <c r="T175" s="37">
        <v>32.5</v>
      </c>
      <c r="U175" s="37">
        <v>42</v>
      </c>
      <c r="V175" s="37">
        <v>30</v>
      </c>
      <c r="W175" s="102">
        <f t="shared" si="16"/>
        <v>4.095E-2</v>
      </c>
      <c r="X175" s="38">
        <v>6.5</v>
      </c>
      <c r="Y175" s="39">
        <v>6</v>
      </c>
      <c r="Z175" s="37" t="str">
        <f t="shared" si="17"/>
        <v>4.5*0.1*9</v>
      </c>
      <c r="AA175" s="100">
        <v>4.5</v>
      </c>
      <c r="AB175" s="100">
        <v>0.1</v>
      </c>
      <c r="AC175" s="100">
        <v>9</v>
      </c>
      <c r="AD175" s="96" t="s">
        <v>816</v>
      </c>
    </row>
    <row r="176" spans="1:31" ht="70.150000000000006" customHeight="1">
      <c r="A176" s="113"/>
      <c r="B176" s="8">
        <v>191</v>
      </c>
      <c r="C176" s="165">
        <v>8809755467968</v>
      </c>
      <c r="D176" s="107"/>
      <c r="E176" s="9" t="s">
        <v>840</v>
      </c>
      <c r="F176" s="10"/>
      <c r="G176" s="88" t="s">
        <v>808</v>
      </c>
      <c r="H176" s="11" t="s">
        <v>811</v>
      </c>
      <c r="I176" s="11" t="s">
        <v>813</v>
      </c>
      <c r="J176" s="13" t="s">
        <v>814</v>
      </c>
      <c r="K176" s="87" t="s">
        <v>815</v>
      </c>
      <c r="L176" s="76">
        <v>48</v>
      </c>
      <c r="M176" s="61">
        <v>3000</v>
      </c>
      <c r="N176" s="58">
        <v>1000</v>
      </c>
      <c r="O176" s="15">
        <v>180</v>
      </c>
      <c r="P176" s="70"/>
      <c r="Q176" s="69">
        <f>P176*M176</f>
        <v>0</v>
      </c>
      <c r="R176" s="71"/>
      <c r="S176" s="37" t="str">
        <f t="shared" si="15"/>
        <v>32.5*42*30</v>
      </c>
      <c r="T176" s="37">
        <v>32.5</v>
      </c>
      <c r="U176" s="37">
        <v>42</v>
      </c>
      <c r="V176" s="37">
        <v>30</v>
      </c>
      <c r="W176" s="102">
        <f t="shared" si="16"/>
        <v>4.095E-2</v>
      </c>
      <c r="X176" s="38">
        <v>6.5</v>
      </c>
      <c r="Y176" s="39">
        <v>6</v>
      </c>
      <c r="Z176" s="37" t="str">
        <f t="shared" si="17"/>
        <v>4.5*0.1*9</v>
      </c>
      <c r="AA176" s="100">
        <v>4.5</v>
      </c>
      <c r="AB176" s="100">
        <v>0.1</v>
      </c>
      <c r="AC176" s="100">
        <v>9</v>
      </c>
      <c r="AD176" s="96" t="s">
        <v>816</v>
      </c>
    </row>
    <row r="177" spans="1:31" ht="70.150000000000006" customHeight="1">
      <c r="A177" s="113"/>
      <c r="B177" s="8">
        <v>192</v>
      </c>
      <c r="C177" s="165">
        <v>8809755467951</v>
      </c>
      <c r="D177" s="107"/>
      <c r="E177" s="9" t="s">
        <v>840</v>
      </c>
      <c r="F177" s="10"/>
      <c r="G177" s="88" t="s">
        <v>809</v>
      </c>
      <c r="H177" s="11" t="s">
        <v>812</v>
      </c>
      <c r="I177" s="11" t="s">
        <v>1217</v>
      </c>
      <c r="J177" s="13" t="s">
        <v>814</v>
      </c>
      <c r="K177" s="87" t="s">
        <v>815</v>
      </c>
      <c r="L177" s="76">
        <v>48</v>
      </c>
      <c r="M177" s="61">
        <v>3000</v>
      </c>
      <c r="N177" s="58">
        <v>1000</v>
      </c>
      <c r="O177" s="22">
        <v>180</v>
      </c>
      <c r="P177" s="70"/>
      <c r="Q177" s="69">
        <f>P177*M177</f>
        <v>0</v>
      </c>
      <c r="R177" s="73"/>
      <c r="S177" s="37" t="str">
        <f t="shared" si="15"/>
        <v>32.5*42*30</v>
      </c>
      <c r="T177" s="37">
        <v>32.5</v>
      </c>
      <c r="U177" s="37">
        <v>42</v>
      </c>
      <c r="V177" s="37">
        <v>30</v>
      </c>
      <c r="W177" s="102">
        <f t="shared" si="16"/>
        <v>4.095E-2</v>
      </c>
      <c r="X177" s="38">
        <v>6.5</v>
      </c>
      <c r="Y177" s="39">
        <v>6</v>
      </c>
      <c r="Z177" s="37" t="str">
        <f t="shared" si="17"/>
        <v>4.5*0.1*9</v>
      </c>
      <c r="AA177" s="100">
        <v>4.5</v>
      </c>
      <c r="AB177" s="100">
        <v>0.1</v>
      </c>
      <c r="AC177" s="100">
        <v>9</v>
      </c>
      <c r="AD177" s="96" t="s">
        <v>816</v>
      </c>
    </row>
    <row r="178" spans="1:31" ht="70.150000000000006" customHeight="1">
      <c r="A178" s="7"/>
      <c r="B178" s="8">
        <v>193</v>
      </c>
      <c r="C178" s="165">
        <v>8809679092802</v>
      </c>
      <c r="D178" s="107"/>
      <c r="E178" s="9" t="s">
        <v>840</v>
      </c>
      <c r="F178" s="10"/>
      <c r="G178" s="11" t="s">
        <v>622</v>
      </c>
      <c r="H178" s="11" t="s">
        <v>225</v>
      </c>
      <c r="I178" s="11" t="s">
        <v>463</v>
      </c>
      <c r="J178" s="13" t="s">
        <v>52</v>
      </c>
      <c r="K178" s="14"/>
      <c r="L178" s="76">
        <v>24</v>
      </c>
      <c r="M178" s="61">
        <v>200</v>
      </c>
      <c r="N178" s="24">
        <v>15000</v>
      </c>
      <c r="O178" s="15">
        <v>1700</v>
      </c>
      <c r="P178" s="70"/>
      <c r="Q178" s="69">
        <f>P178*M178</f>
        <v>0</v>
      </c>
      <c r="R178" s="71"/>
      <c r="S178" s="37" t="str">
        <f t="shared" si="15"/>
        <v>58.5*30*27</v>
      </c>
      <c r="T178" s="23">
        <v>58.5</v>
      </c>
      <c r="U178" s="23">
        <v>30</v>
      </c>
      <c r="V178" s="23">
        <v>27</v>
      </c>
      <c r="W178" s="102">
        <f t="shared" si="16"/>
        <v>4.7384999999999997E-2</v>
      </c>
      <c r="X178" s="38">
        <v>10</v>
      </c>
      <c r="Y178" s="38">
        <v>9.4</v>
      </c>
      <c r="Z178" s="37" t="str">
        <f t="shared" si="17"/>
        <v>5.5*2.5*12</v>
      </c>
      <c r="AA178" s="100">
        <v>5.5</v>
      </c>
      <c r="AB178" s="100">
        <v>2.5</v>
      </c>
      <c r="AC178" s="100">
        <v>12</v>
      </c>
      <c r="AD178" s="96" t="s">
        <v>68</v>
      </c>
    </row>
    <row r="179" spans="1:31" ht="70.150000000000006" customHeight="1">
      <c r="A179" s="7"/>
      <c r="B179" s="8">
        <v>194</v>
      </c>
      <c r="C179" s="165">
        <v>8809679092826</v>
      </c>
      <c r="D179" s="107"/>
      <c r="E179" s="9" t="s">
        <v>840</v>
      </c>
      <c r="F179" s="10"/>
      <c r="G179" s="11" t="s">
        <v>623</v>
      </c>
      <c r="H179" s="11" t="s">
        <v>226</v>
      </c>
      <c r="I179" s="11" t="s">
        <v>464</v>
      </c>
      <c r="J179" s="13" t="s">
        <v>52</v>
      </c>
      <c r="K179" s="14"/>
      <c r="L179" s="76">
        <v>24</v>
      </c>
      <c r="M179" s="61">
        <v>200</v>
      </c>
      <c r="N179" s="24">
        <v>15000</v>
      </c>
      <c r="O179" s="15">
        <v>1700</v>
      </c>
      <c r="P179" s="70"/>
      <c r="Q179" s="69">
        <f>P179*M179</f>
        <v>0</v>
      </c>
      <c r="R179" s="71"/>
      <c r="S179" s="37" t="str">
        <f t="shared" si="15"/>
        <v>58.5*30*27</v>
      </c>
      <c r="T179" s="23">
        <v>58.5</v>
      </c>
      <c r="U179" s="23">
        <v>30</v>
      </c>
      <c r="V179" s="23">
        <v>27</v>
      </c>
      <c r="W179" s="102">
        <f t="shared" si="16"/>
        <v>4.7384999999999997E-2</v>
      </c>
      <c r="X179" s="38">
        <v>10</v>
      </c>
      <c r="Y179" s="38">
        <v>9.4</v>
      </c>
      <c r="Z179" s="37" t="str">
        <f t="shared" si="17"/>
        <v>5.5*2.5*12</v>
      </c>
      <c r="AA179" s="100">
        <v>5.5</v>
      </c>
      <c r="AB179" s="100">
        <v>2.5</v>
      </c>
      <c r="AC179" s="100">
        <v>12</v>
      </c>
      <c r="AD179" s="96" t="s">
        <v>68</v>
      </c>
    </row>
    <row r="180" spans="1:31" ht="70.150000000000006" customHeight="1">
      <c r="A180" s="7"/>
      <c r="B180" s="8">
        <v>195</v>
      </c>
      <c r="C180" s="165">
        <v>8809679092819</v>
      </c>
      <c r="D180" s="107"/>
      <c r="E180" s="9" t="s">
        <v>840</v>
      </c>
      <c r="F180" s="10"/>
      <c r="G180" s="11" t="s">
        <v>624</v>
      </c>
      <c r="H180" s="11" t="s">
        <v>227</v>
      </c>
      <c r="I180" s="11" t="s">
        <v>465</v>
      </c>
      <c r="J180" s="13" t="s">
        <v>52</v>
      </c>
      <c r="K180" s="14"/>
      <c r="L180" s="76">
        <v>24</v>
      </c>
      <c r="M180" s="61">
        <v>200</v>
      </c>
      <c r="N180" s="24">
        <v>15000</v>
      </c>
      <c r="O180" s="15">
        <v>1700</v>
      </c>
      <c r="P180" s="70"/>
      <c r="Q180" s="69">
        <f>P180*M180</f>
        <v>0</v>
      </c>
      <c r="R180" s="71"/>
      <c r="S180" s="37" t="str">
        <f t="shared" si="15"/>
        <v>58.5*30*27</v>
      </c>
      <c r="T180" s="23">
        <v>58.5</v>
      </c>
      <c r="U180" s="23">
        <v>30</v>
      </c>
      <c r="V180" s="23">
        <v>27</v>
      </c>
      <c r="W180" s="102">
        <f t="shared" si="16"/>
        <v>4.7384999999999997E-2</v>
      </c>
      <c r="X180" s="38">
        <v>10</v>
      </c>
      <c r="Y180" s="38">
        <v>9.4</v>
      </c>
      <c r="Z180" s="37" t="str">
        <f t="shared" si="17"/>
        <v>5.5*2.5*12</v>
      </c>
      <c r="AA180" s="100">
        <v>5.5</v>
      </c>
      <c r="AB180" s="100">
        <v>2.5</v>
      </c>
      <c r="AC180" s="100">
        <v>12</v>
      </c>
      <c r="AD180" s="96" t="s">
        <v>68</v>
      </c>
    </row>
    <row r="181" spans="1:31" ht="70.150000000000006" customHeight="1">
      <c r="A181" s="20"/>
      <c r="B181" s="8">
        <v>196</v>
      </c>
      <c r="C181" s="165">
        <v>8809445611411</v>
      </c>
      <c r="D181" s="107"/>
      <c r="E181" s="9" t="s">
        <v>840</v>
      </c>
      <c r="F181" s="10"/>
      <c r="G181" s="11" t="s">
        <v>625</v>
      </c>
      <c r="H181" s="11" t="s">
        <v>208</v>
      </c>
      <c r="I181" s="11" t="s">
        <v>466</v>
      </c>
      <c r="J181" s="13" t="s">
        <v>93</v>
      </c>
      <c r="K181" s="14"/>
      <c r="L181" s="81">
        <v>36</v>
      </c>
      <c r="M181" s="86">
        <v>200</v>
      </c>
      <c r="N181" s="58">
        <v>35000</v>
      </c>
      <c r="O181" s="15">
        <v>2900</v>
      </c>
      <c r="P181" s="70"/>
      <c r="Q181" s="69">
        <f>P181*M181</f>
        <v>0</v>
      </c>
      <c r="R181" s="71"/>
      <c r="S181" s="37" t="str">
        <f t="shared" si="15"/>
        <v>53*34*27.5</v>
      </c>
      <c r="T181" s="37">
        <v>53</v>
      </c>
      <c r="U181" s="37">
        <v>34</v>
      </c>
      <c r="V181" s="37">
        <v>27.5</v>
      </c>
      <c r="W181" s="102">
        <f t="shared" si="16"/>
        <v>4.9554999999999995E-2</v>
      </c>
      <c r="X181" s="38">
        <v>15.5</v>
      </c>
      <c r="Y181" s="39">
        <v>14.6</v>
      </c>
      <c r="Z181" s="37" t="str">
        <f t="shared" si="17"/>
        <v>5*3*12.5</v>
      </c>
      <c r="AA181" s="100">
        <v>5</v>
      </c>
      <c r="AB181" s="100">
        <v>3</v>
      </c>
      <c r="AC181" s="100">
        <v>12.5</v>
      </c>
      <c r="AD181" s="96" t="s">
        <v>9</v>
      </c>
    </row>
    <row r="182" spans="1:31" ht="70.150000000000006" customHeight="1">
      <c r="A182" s="20"/>
      <c r="B182" s="8">
        <v>197</v>
      </c>
      <c r="C182" s="165">
        <v>8809445611428</v>
      </c>
      <c r="D182" s="107"/>
      <c r="E182" s="9" t="s">
        <v>840</v>
      </c>
      <c r="F182" s="10"/>
      <c r="G182" s="11" t="s">
        <v>626</v>
      </c>
      <c r="H182" s="11" t="s">
        <v>207</v>
      </c>
      <c r="I182" s="11" t="s">
        <v>467</v>
      </c>
      <c r="J182" s="13" t="s">
        <v>93</v>
      </c>
      <c r="K182" s="14"/>
      <c r="L182" s="81">
        <v>36</v>
      </c>
      <c r="M182" s="86">
        <v>200</v>
      </c>
      <c r="N182" s="58">
        <v>35000</v>
      </c>
      <c r="O182" s="15">
        <v>2900</v>
      </c>
      <c r="P182" s="70"/>
      <c r="Q182" s="69">
        <f>P182*M182</f>
        <v>0</v>
      </c>
      <c r="R182" s="71"/>
      <c r="S182" s="37" t="str">
        <f t="shared" si="15"/>
        <v>53*34*27.5</v>
      </c>
      <c r="T182" s="37">
        <v>53</v>
      </c>
      <c r="U182" s="37">
        <v>34</v>
      </c>
      <c r="V182" s="37">
        <v>27.5</v>
      </c>
      <c r="W182" s="102">
        <f t="shared" si="16"/>
        <v>4.9554999999999995E-2</v>
      </c>
      <c r="X182" s="38">
        <v>15.5</v>
      </c>
      <c r="Y182" s="39">
        <v>14.6</v>
      </c>
      <c r="Z182" s="37" t="str">
        <f t="shared" si="17"/>
        <v>5*3*12.5</v>
      </c>
      <c r="AA182" s="100">
        <v>5</v>
      </c>
      <c r="AB182" s="100">
        <v>3</v>
      </c>
      <c r="AC182" s="100">
        <v>12.5</v>
      </c>
      <c r="AD182" s="96" t="s">
        <v>9</v>
      </c>
    </row>
    <row r="183" spans="1:31" ht="70.150000000000006" customHeight="1">
      <c r="A183" s="20"/>
      <c r="B183" s="8">
        <v>198</v>
      </c>
      <c r="C183" s="165">
        <v>8809445611404</v>
      </c>
      <c r="D183" s="107"/>
      <c r="E183" s="9" t="s">
        <v>840</v>
      </c>
      <c r="F183" s="10"/>
      <c r="G183" s="11" t="s">
        <v>627</v>
      </c>
      <c r="H183" s="11" t="s">
        <v>209</v>
      </c>
      <c r="I183" s="11" t="s">
        <v>468</v>
      </c>
      <c r="J183" s="13" t="s">
        <v>93</v>
      </c>
      <c r="K183" s="14"/>
      <c r="L183" s="81">
        <v>36</v>
      </c>
      <c r="M183" s="86">
        <v>200</v>
      </c>
      <c r="N183" s="58">
        <v>35000</v>
      </c>
      <c r="O183" s="15">
        <v>2900</v>
      </c>
      <c r="P183" s="70"/>
      <c r="Q183" s="69">
        <f>P183*M183</f>
        <v>0</v>
      </c>
      <c r="R183" s="71"/>
      <c r="S183" s="37" t="str">
        <f t="shared" si="15"/>
        <v>53*34*27.5</v>
      </c>
      <c r="T183" s="37">
        <v>53</v>
      </c>
      <c r="U183" s="37">
        <v>34</v>
      </c>
      <c r="V183" s="37">
        <v>27.5</v>
      </c>
      <c r="W183" s="102">
        <f t="shared" si="16"/>
        <v>4.9554999999999995E-2</v>
      </c>
      <c r="X183" s="38">
        <v>15.5</v>
      </c>
      <c r="Y183" s="39">
        <v>14.6</v>
      </c>
      <c r="Z183" s="37" t="str">
        <f t="shared" si="17"/>
        <v>5*3*12.5</v>
      </c>
      <c r="AA183" s="100">
        <v>5</v>
      </c>
      <c r="AB183" s="100">
        <v>3</v>
      </c>
      <c r="AC183" s="100">
        <v>12.5</v>
      </c>
      <c r="AD183" s="96" t="s">
        <v>9</v>
      </c>
    </row>
    <row r="184" spans="1:31" ht="70.150000000000006" customHeight="1">
      <c r="A184" s="7"/>
      <c r="B184" s="8">
        <v>199</v>
      </c>
      <c r="C184" s="165">
        <v>8809389034307</v>
      </c>
      <c r="D184" s="107" t="s">
        <v>1353</v>
      </c>
      <c r="E184" s="9" t="s">
        <v>165</v>
      </c>
      <c r="F184" s="10"/>
      <c r="G184" s="11" t="s">
        <v>628</v>
      </c>
      <c r="H184" s="11" t="s">
        <v>164</v>
      </c>
      <c r="I184" s="11" t="s">
        <v>469</v>
      </c>
      <c r="J184" s="13" t="s">
        <v>121</v>
      </c>
      <c r="K184" s="14"/>
      <c r="L184" s="81">
        <v>20</v>
      </c>
      <c r="M184" s="86">
        <v>100</v>
      </c>
      <c r="N184" s="58">
        <v>25000</v>
      </c>
      <c r="O184" s="15">
        <v>4500</v>
      </c>
      <c r="P184" s="70"/>
      <c r="Q184" s="69">
        <f>P184*M184</f>
        <v>0</v>
      </c>
      <c r="R184" s="71"/>
      <c r="S184" s="37" t="str">
        <f t="shared" si="15"/>
        <v>81.5*42.5*12</v>
      </c>
      <c r="T184" s="37">
        <v>81.5</v>
      </c>
      <c r="U184" s="37">
        <v>42.5</v>
      </c>
      <c r="V184" s="37">
        <v>12</v>
      </c>
      <c r="W184" s="102">
        <f t="shared" si="16"/>
        <v>4.1564999999999998E-2</v>
      </c>
      <c r="X184" s="38">
        <v>17.899999999999999</v>
      </c>
      <c r="Y184" s="39">
        <v>17</v>
      </c>
      <c r="Z184" s="37" t="str">
        <f t="shared" si="17"/>
        <v>8*8*4</v>
      </c>
      <c r="AA184" s="100">
        <v>8</v>
      </c>
      <c r="AB184" s="100">
        <v>8</v>
      </c>
      <c r="AC184" s="100">
        <v>4</v>
      </c>
      <c r="AD184" s="96" t="s">
        <v>122</v>
      </c>
      <c r="AE184" s="128" t="s">
        <v>1233</v>
      </c>
    </row>
    <row r="185" spans="1:31" ht="70.150000000000006" customHeight="1">
      <c r="A185" s="7"/>
      <c r="B185" s="8">
        <v>200</v>
      </c>
      <c r="C185" s="165">
        <v>8809389034819</v>
      </c>
      <c r="D185" s="107" t="s">
        <v>1354</v>
      </c>
      <c r="E185" s="9" t="s">
        <v>165</v>
      </c>
      <c r="F185" s="10"/>
      <c r="G185" s="11" t="s">
        <v>629</v>
      </c>
      <c r="H185" s="11" t="s">
        <v>123</v>
      </c>
      <c r="I185" s="11" t="s">
        <v>470</v>
      </c>
      <c r="J185" s="13" t="s">
        <v>121</v>
      </c>
      <c r="K185" s="14"/>
      <c r="L185" s="81">
        <v>20</v>
      </c>
      <c r="M185" s="86">
        <v>100</v>
      </c>
      <c r="N185" s="58">
        <v>25000</v>
      </c>
      <c r="O185" s="19">
        <v>4500</v>
      </c>
      <c r="P185" s="70"/>
      <c r="Q185" s="69">
        <f>P185*M185</f>
        <v>0</v>
      </c>
      <c r="R185" s="71"/>
      <c r="S185" s="37" t="str">
        <f t="shared" si="15"/>
        <v>81.5*42.5*12</v>
      </c>
      <c r="T185" s="37">
        <v>81.5</v>
      </c>
      <c r="U185" s="37">
        <v>42.5</v>
      </c>
      <c r="V185" s="37">
        <v>12</v>
      </c>
      <c r="W185" s="102">
        <f t="shared" si="16"/>
        <v>4.1564999999999998E-2</v>
      </c>
      <c r="X185" s="38">
        <v>17.899999999999999</v>
      </c>
      <c r="Y185" s="39">
        <v>17</v>
      </c>
      <c r="Z185" s="37" t="str">
        <f t="shared" si="17"/>
        <v>8*8*4</v>
      </c>
      <c r="AA185" s="100">
        <v>8</v>
      </c>
      <c r="AB185" s="100">
        <v>8</v>
      </c>
      <c r="AC185" s="100">
        <v>4</v>
      </c>
      <c r="AD185" s="96" t="s">
        <v>122</v>
      </c>
      <c r="AE185" s="128" t="s">
        <v>1233</v>
      </c>
    </row>
    <row r="186" spans="1:31" ht="70.150000000000006" customHeight="1">
      <c r="A186" s="7"/>
      <c r="B186" s="8">
        <v>201</v>
      </c>
      <c r="C186" s="165">
        <v>8809389039142</v>
      </c>
      <c r="D186" s="107" t="s">
        <v>1355</v>
      </c>
      <c r="E186" s="9" t="s">
        <v>165</v>
      </c>
      <c r="F186" s="10"/>
      <c r="G186" s="11" t="s">
        <v>630</v>
      </c>
      <c r="H186" s="11" t="s">
        <v>124</v>
      </c>
      <c r="I186" s="11" t="s">
        <v>471</v>
      </c>
      <c r="J186" s="13" t="s">
        <v>121</v>
      </c>
      <c r="K186" s="14"/>
      <c r="L186" s="81">
        <v>20</v>
      </c>
      <c r="M186" s="86">
        <v>100</v>
      </c>
      <c r="N186" s="58">
        <v>25000</v>
      </c>
      <c r="O186" s="15">
        <v>4500</v>
      </c>
      <c r="P186" s="70"/>
      <c r="Q186" s="69">
        <f>P186*M186</f>
        <v>0</v>
      </c>
      <c r="R186" s="71"/>
      <c r="S186" s="37" t="str">
        <f t="shared" si="15"/>
        <v>81.5*42.5*12</v>
      </c>
      <c r="T186" s="37">
        <v>81.5</v>
      </c>
      <c r="U186" s="37">
        <v>42.5</v>
      </c>
      <c r="V186" s="37">
        <v>12</v>
      </c>
      <c r="W186" s="102">
        <f t="shared" si="16"/>
        <v>4.1564999999999998E-2</v>
      </c>
      <c r="X186" s="38">
        <v>17.899999999999999</v>
      </c>
      <c r="Y186" s="39">
        <v>17</v>
      </c>
      <c r="Z186" s="37" t="str">
        <f t="shared" si="17"/>
        <v>8*8*4</v>
      </c>
      <c r="AA186" s="100">
        <v>8</v>
      </c>
      <c r="AB186" s="100">
        <v>8</v>
      </c>
      <c r="AC186" s="100">
        <v>4</v>
      </c>
      <c r="AD186" s="96" t="s">
        <v>122</v>
      </c>
      <c r="AE186" s="128" t="s">
        <v>1233</v>
      </c>
    </row>
    <row r="187" spans="1:31" ht="70.150000000000006" customHeight="1">
      <c r="A187" s="7"/>
      <c r="B187" s="8">
        <v>202</v>
      </c>
      <c r="C187" s="165">
        <v>8809389039159</v>
      </c>
      <c r="D187" s="107" t="s">
        <v>1356</v>
      </c>
      <c r="E187" s="9" t="s">
        <v>165</v>
      </c>
      <c r="F187" s="10"/>
      <c r="G187" s="11" t="s">
        <v>631</v>
      </c>
      <c r="H187" s="11" t="s">
        <v>125</v>
      </c>
      <c r="I187" s="11" t="s">
        <v>472</v>
      </c>
      <c r="J187" s="13" t="s">
        <v>121</v>
      </c>
      <c r="K187" s="14"/>
      <c r="L187" s="81">
        <v>20</v>
      </c>
      <c r="M187" s="86">
        <v>100</v>
      </c>
      <c r="N187" s="58">
        <v>25000</v>
      </c>
      <c r="O187" s="22">
        <v>4500</v>
      </c>
      <c r="P187" s="70"/>
      <c r="Q187" s="69">
        <f>P187*M187</f>
        <v>0</v>
      </c>
      <c r="R187" s="71"/>
      <c r="S187" s="37" t="str">
        <f t="shared" si="15"/>
        <v>81.5*42.5*12</v>
      </c>
      <c r="T187" s="37">
        <v>81.5</v>
      </c>
      <c r="U187" s="37">
        <v>42.5</v>
      </c>
      <c r="V187" s="37">
        <v>12</v>
      </c>
      <c r="W187" s="102">
        <f t="shared" si="16"/>
        <v>4.1564999999999998E-2</v>
      </c>
      <c r="X187" s="38">
        <v>17.899999999999999</v>
      </c>
      <c r="Y187" s="39">
        <v>17</v>
      </c>
      <c r="Z187" s="37" t="str">
        <f t="shared" si="17"/>
        <v>8*8*4</v>
      </c>
      <c r="AA187" s="100">
        <v>8</v>
      </c>
      <c r="AB187" s="100">
        <v>8</v>
      </c>
      <c r="AC187" s="100">
        <v>4</v>
      </c>
      <c r="AD187" s="96" t="s">
        <v>122</v>
      </c>
    </row>
    <row r="188" spans="1:31" ht="70.150000000000006" customHeight="1">
      <c r="A188" s="89"/>
      <c r="B188" s="8">
        <v>203</v>
      </c>
      <c r="C188" s="165">
        <v>8809446655674</v>
      </c>
      <c r="D188" s="107" t="s">
        <v>1357</v>
      </c>
      <c r="E188" s="9" t="s">
        <v>166</v>
      </c>
      <c r="F188" s="10"/>
      <c r="G188" s="11" t="s">
        <v>632</v>
      </c>
      <c r="H188" s="11" t="s">
        <v>184</v>
      </c>
      <c r="I188" s="11" t="s">
        <v>473</v>
      </c>
      <c r="J188" s="13" t="s">
        <v>256</v>
      </c>
      <c r="K188" s="14" t="s">
        <v>265</v>
      </c>
      <c r="L188" s="81">
        <v>40</v>
      </c>
      <c r="M188" s="86">
        <v>60</v>
      </c>
      <c r="N188" s="58">
        <v>10000</v>
      </c>
      <c r="O188" s="15">
        <v>1600</v>
      </c>
      <c r="P188" s="70"/>
      <c r="Q188" s="69">
        <f>P188*M188</f>
        <v>0</v>
      </c>
      <c r="R188" s="71"/>
      <c r="S188" s="37" t="str">
        <f t="shared" si="15"/>
        <v>53.5*27*35</v>
      </c>
      <c r="T188" s="37">
        <v>53.5</v>
      </c>
      <c r="U188" s="37">
        <v>27</v>
      </c>
      <c r="V188" s="37">
        <v>35</v>
      </c>
      <c r="W188" s="102">
        <f t="shared" si="16"/>
        <v>5.0557499999999998E-2</v>
      </c>
      <c r="X188" s="38">
        <v>20.100000000000001</v>
      </c>
      <c r="Y188" s="39">
        <v>17.400000000000002</v>
      </c>
      <c r="Z188" s="37" t="str">
        <f t="shared" si="17"/>
        <v>11.5*3*15.5</v>
      </c>
      <c r="AA188" s="100">
        <v>11.5</v>
      </c>
      <c r="AB188" s="100">
        <v>3</v>
      </c>
      <c r="AC188" s="100">
        <v>15.5</v>
      </c>
      <c r="AD188" s="96" t="s">
        <v>71</v>
      </c>
    </row>
    <row r="189" spans="1:31" ht="70.150000000000006" customHeight="1">
      <c r="A189" s="20"/>
      <c r="B189" s="8">
        <v>204</v>
      </c>
      <c r="C189" s="165">
        <v>8809446655681</v>
      </c>
      <c r="D189" s="107" t="s">
        <v>1358</v>
      </c>
      <c r="E189" s="9" t="s">
        <v>166</v>
      </c>
      <c r="F189" s="10"/>
      <c r="G189" s="11" t="s">
        <v>633</v>
      </c>
      <c r="H189" s="11" t="s">
        <v>185</v>
      </c>
      <c r="I189" s="11" t="s">
        <v>474</v>
      </c>
      <c r="J189" s="13" t="s">
        <v>256</v>
      </c>
      <c r="K189" s="14" t="s">
        <v>265</v>
      </c>
      <c r="L189" s="81">
        <v>40</v>
      </c>
      <c r="M189" s="86">
        <v>60</v>
      </c>
      <c r="N189" s="58">
        <v>10000</v>
      </c>
      <c r="O189" s="15">
        <v>1600</v>
      </c>
      <c r="P189" s="70"/>
      <c r="Q189" s="69">
        <f>P189*M189</f>
        <v>0</v>
      </c>
      <c r="R189" s="71"/>
      <c r="S189" s="37" t="str">
        <f t="shared" si="15"/>
        <v>53.5*27*35</v>
      </c>
      <c r="T189" s="37">
        <v>53.5</v>
      </c>
      <c r="U189" s="37">
        <v>27</v>
      </c>
      <c r="V189" s="37">
        <v>35</v>
      </c>
      <c r="W189" s="102">
        <f t="shared" si="16"/>
        <v>5.0557499999999998E-2</v>
      </c>
      <c r="X189" s="38">
        <v>20.100000000000001</v>
      </c>
      <c r="Y189" s="39">
        <v>17.400000000000002</v>
      </c>
      <c r="Z189" s="37" t="str">
        <f t="shared" si="17"/>
        <v>11.5*3*15.5</v>
      </c>
      <c r="AA189" s="100">
        <v>11.5</v>
      </c>
      <c r="AB189" s="100">
        <v>3</v>
      </c>
      <c r="AC189" s="100">
        <v>15.5</v>
      </c>
      <c r="AD189" s="96" t="s">
        <v>71</v>
      </c>
    </row>
    <row r="190" spans="1:31" ht="70.150000000000006" customHeight="1">
      <c r="A190" s="20"/>
      <c r="B190" s="8">
        <v>205</v>
      </c>
      <c r="C190" s="165">
        <v>8809446652512</v>
      </c>
      <c r="D190" s="107" t="s">
        <v>1359</v>
      </c>
      <c r="E190" s="9" t="s">
        <v>166</v>
      </c>
      <c r="F190" s="10"/>
      <c r="G190" s="11" t="s">
        <v>634</v>
      </c>
      <c r="H190" s="11" t="s">
        <v>186</v>
      </c>
      <c r="I190" s="11" t="s">
        <v>475</v>
      </c>
      <c r="J190" s="13" t="s">
        <v>256</v>
      </c>
      <c r="K190" s="14" t="s">
        <v>265</v>
      </c>
      <c r="L190" s="81">
        <v>40</v>
      </c>
      <c r="M190" s="86">
        <v>60</v>
      </c>
      <c r="N190" s="58">
        <v>10000</v>
      </c>
      <c r="O190" s="15">
        <v>1600</v>
      </c>
      <c r="P190" s="70"/>
      <c r="Q190" s="69">
        <f>P190*M190</f>
        <v>0</v>
      </c>
      <c r="R190" s="71"/>
      <c r="S190" s="37" t="str">
        <f t="shared" si="15"/>
        <v>53.5*27*35</v>
      </c>
      <c r="T190" s="37">
        <v>53.5</v>
      </c>
      <c r="U190" s="37">
        <v>27</v>
      </c>
      <c r="V190" s="37">
        <v>35</v>
      </c>
      <c r="W190" s="102">
        <f t="shared" si="16"/>
        <v>5.0557499999999998E-2</v>
      </c>
      <c r="X190" s="38">
        <v>20.100000000000001</v>
      </c>
      <c r="Y190" s="39">
        <v>17.400000000000002</v>
      </c>
      <c r="Z190" s="37" t="str">
        <f t="shared" si="17"/>
        <v>11.5*3*15.5</v>
      </c>
      <c r="AA190" s="100">
        <v>11.5</v>
      </c>
      <c r="AB190" s="100">
        <v>3</v>
      </c>
      <c r="AC190" s="100">
        <v>15.5</v>
      </c>
      <c r="AD190" s="96" t="s">
        <v>71</v>
      </c>
    </row>
    <row r="191" spans="1:31" ht="70.150000000000006" customHeight="1">
      <c r="A191" s="20"/>
      <c r="B191" s="8">
        <v>206</v>
      </c>
      <c r="C191" s="165">
        <v>8809446652550</v>
      </c>
      <c r="D191" s="107" t="s">
        <v>1360</v>
      </c>
      <c r="E191" s="9" t="s">
        <v>166</v>
      </c>
      <c r="F191" s="10"/>
      <c r="G191" s="11" t="s">
        <v>635</v>
      </c>
      <c r="H191" s="11" t="s">
        <v>187</v>
      </c>
      <c r="I191" s="11" t="s">
        <v>476</v>
      </c>
      <c r="J191" s="13" t="s">
        <v>256</v>
      </c>
      <c r="K191" s="14" t="s">
        <v>265</v>
      </c>
      <c r="L191" s="81">
        <v>40</v>
      </c>
      <c r="M191" s="86">
        <v>60</v>
      </c>
      <c r="N191" s="58">
        <v>10000</v>
      </c>
      <c r="O191" s="15">
        <v>1600</v>
      </c>
      <c r="P191" s="70"/>
      <c r="Q191" s="69">
        <f>P191*M191</f>
        <v>0</v>
      </c>
      <c r="R191" s="71"/>
      <c r="S191" s="37" t="str">
        <f t="shared" si="15"/>
        <v>53.5*27*35</v>
      </c>
      <c r="T191" s="37">
        <v>53.5</v>
      </c>
      <c r="U191" s="37">
        <v>27</v>
      </c>
      <c r="V191" s="37">
        <v>35</v>
      </c>
      <c r="W191" s="102">
        <f t="shared" si="16"/>
        <v>5.0557499999999998E-2</v>
      </c>
      <c r="X191" s="38">
        <v>20.100000000000001</v>
      </c>
      <c r="Y191" s="39">
        <v>17.400000000000002</v>
      </c>
      <c r="Z191" s="37" t="str">
        <f t="shared" si="17"/>
        <v>11.5*3*15.5</v>
      </c>
      <c r="AA191" s="100">
        <v>11.5</v>
      </c>
      <c r="AB191" s="100">
        <v>3</v>
      </c>
      <c r="AC191" s="100">
        <v>15.5</v>
      </c>
      <c r="AD191" s="96" t="s">
        <v>71</v>
      </c>
    </row>
    <row r="192" spans="1:31" ht="70.150000000000006" customHeight="1">
      <c r="A192" s="20"/>
      <c r="B192" s="8">
        <v>207</v>
      </c>
      <c r="C192" s="165">
        <v>8809446652574</v>
      </c>
      <c r="D192" s="107" t="s">
        <v>1361</v>
      </c>
      <c r="E192" s="9" t="s">
        <v>166</v>
      </c>
      <c r="F192" s="10"/>
      <c r="G192" s="11" t="s">
        <v>636</v>
      </c>
      <c r="H192" s="11" t="s">
        <v>210</v>
      </c>
      <c r="I192" s="11" t="s">
        <v>477</v>
      </c>
      <c r="J192" s="13" t="s">
        <v>256</v>
      </c>
      <c r="K192" s="14" t="s">
        <v>265</v>
      </c>
      <c r="L192" s="81">
        <v>40</v>
      </c>
      <c r="M192" s="86">
        <v>60</v>
      </c>
      <c r="N192" s="58">
        <v>10000</v>
      </c>
      <c r="O192" s="15">
        <v>1600</v>
      </c>
      <c r="P192" s="70"/>
      <c r="Q192" s="69">
        <f>P192*M192</f>
        <v>0</v>
      </c>
      <c r="R192" s="71"/>
      <c r="S192" s="37" t="str">
        <f t="shared" si="15"/>
        <v>53.5*27*35</v>
      </c>
      <c r="T192" s="37">
        <v>53.5</v>
      </c>
      <c r="U192" s="37">
        <v>27</v>
      </c>
      <c r="V192" s="37">
        <v>35</v>
      </c>
      <c r="W192" s="102">
        <f t="shared" si="16"/>
        <v>5.0557499999999998E-2</v>
      </c>
      <c r="X192" s="38">
        <v>20.100000000000001</v>
      </c>
      <c r="Y192" s="39">
        <v>17.400000000000002</v>
      </c>
      <c r="Z192" s="37" t="str">
        <f t="shared" si="17"/>
        <v>11.5*3*15.5</v>
      </c>
      <c r="AA192" s="100">
        <v>11.5</v>
      </c>
      <c r="AB192" s="100">
        <v>3</v>
      </c>
      <c r="AC192" s="100">
        <v>15.5</v>
      </c>
      <c r="AD192" s="96" t="s">
        <v>71</v>
      </c>
    </row>
    <row r="193" spans="1:31" ht="70.150000000000006" customHeight="1">
      <c r="A193" s="20"/>
      <c r="B193" s="8">
        <v>208</v>
      </c>
      <c r="C193" s="165">
        <v>8809446652529</v>
      </c>
      <c r="D193" s="107" t="s">
        <v>1362</v>
      </c>
      <c r="E193" s="9" t="s">
        <v>166</v>
      </c>
      <c r="F193" s="10"/>
      <c r="G193" s="11" t="s">
        <v>637</v>
      </c>
      <c r="H193" s="11" t="s">
        <v>188</v>
      </c>
      <c r="I193" s="11" t="s">
        <v>478</v>
      </c>
      <c r="J193" s="13" t="s">
        <v>256</v>
      </c>
      <c r="K193" s="14" t="s">
        <v>265</v>
      </c>
      <c r="L193" s="81">
        <v>40</v>
      </c>
      <c r="M193" s="86">
        <v>60</v>
      </c>
      <c r="N193" s="58">
        <v>10000</v>
      </c>
      <c r="O193" s="15">
        <v>1600</v>
      </c>
      <c r="P193" s="70"/>
      <c r="Q193" s="69">
        <f>P193*M193</f>
        <v>0</v>
      </c>
      <c r="R193" s="71"/>
      <c r="S193" s="37" t="str">
        <f t="shared" si="15"/>
        <v>53.5*27*35</v>
      </c>
      <c r="T193" s="37">
        <v>53.5</v>
      </c>
      <c r="U193" s="37">
        <v>27</v>
      </c>
      <c r="V193" s="37">
        <v>35</v>
      </c>
      <c r="W193" s="102">
        <f t="shared" si="16"/>
        <v>5.0557499999999998E-2</v>
      </c>
      <c r="X193" s="38">
        <v>20.100000000000001</v>
      </c>
      <c r="Y193" s="39">
        <v>17.400000000000002</v>
      </c>
      <c r="Z193" s="37" t="str">
        <f t="shared" si="17"/>
        <v>11.5*3*15.5</v>
      </c>
      <c r="AA193" s="100">
        <v>11.5</v>
      </c>
      <c r="AB193" s="100">
        <v>3</v>
      </c>
      <c r="AC193" s="100">
        <v>15.5</v>
      </c>
      <c r="AD193" s="96" t="s">
        <v>71</v>
      </c>
    </row>
    <row r="194" spans="1:31" ht="70.150000000000006" customHeight="1">
      <c r="A194" s="20"/>
      <c r="B194" s="8">
        <v>209</v>
      </c>
      <c r="C194" s="165">
        <v>8809446652536</v>
      </c>
      <c r="D194" s="107" t="s">
        <v>1363</v>
      </c>
      <c r="E194" s="9" t="s">
        <v>166</v>
      </c>
      <c r="F194" s="10"/>
      <c r="G194" s="11" t="s">
        <v>638</v>
      </c>
      <c r="H194" s="11" t="s">
        <v>189</v>
      </c>
      <c r="I194" s="11" t="s">
        <v>479</v>
      </c>
      <c r="J194" s="13" t="s">
        <v>256</v>
      </c>
      <c r="K194" s="14" t="s">
        <v>265</v>
      </c>
      <c r="L194" s="81">
        <v>40</v>
      </c>
      <c r="M194" s="86">
        <v>60</v>
      </c>
      <c r="N194" s="58">
        <v>10000</v>
      </c>
      <c r="O194" s="15">
        <v>1600</v>
      </c>
      <c r="P194" s="70"/>
      <c r="Q194" s="69">
        <f>P194*M194</f>
        <v>0</v>
      </c>
      <c r="R194" s="71"/>
      <c r="S194" s="37" t="str">
        <f t="shared" si="15"/>
        <v>53.5*27*35</v>
      </c>
      <c r="T194" s="37">
        <v>53.5</v>
      </c>
      <c r="U194" s="37">
        <v>27</v>
      </c>
      <c r="V194" s="37">
        <v>35</v>
      </c>
      <c r="W194" s="102">
        <f t="shared" si="16"/>
        <v>5.0557499999999998E-2</v>
      </c>
      <c r="X194" s="38">
        <v>20.100000000000001</v>
      </c>
      <c r="Y194" s="39">
        <v>17.400000000000002</v>
      </c>
      <c r="Z194" s="37" t="str">
        <f t="shared" si="17"/>
        <v>11.5*3*15.5</v>
      </c>
      <c r="AA194" s="100">
        <v>11.5</v>
      </c>
      <c r="AB194" s="100">
        <v>3</v>
      </c>
      <c r="AC194" s="100">
        <v>15.5</v>
      </c>
      <c r="AD194" s="96" t="s">
        <v>71</v>
      </c>
    </row>
    <row r="195" spans="1:31" ht="70.150000000000006" customHeight="1">
      <c r="A195" s="20"/>
      <c r="B195" s="8">
        <v>210</v>
      </c>
      <c r="C195" s="165">
        <v>8809446652499</v>
      </c>
      <c r="D195" s="107" t="s">
        <v>1364</v>
      </c>
      <c r="E195" s="9" t="s">
        <v>166</v>
      </c>
      <c r="F195" s="10"/>
      <c r="G195" s="11" t="s">
        <v>639</v>
      </c>
      <c r="H195" s="11" t="s">
        <v>211</v>
      </c>
      <c r="I195" s="11" t="s">
        <v>480</v>
      </c>
      <c r="J195" s="13" t="s">
        <v>256</v>
      </c>
      <c r="K195" s="14" t="s">
        <v>265</v>
      </c>
      <c r="L195" s="81">
        <v>40</v>
      </c>
      <c r="M195" s="86">
        <v>60</v>
      </c>
      <c r="N195" s="58">
        <v>10000</v>
      </c>
      <c r="O195" s="15">
        <v>1600</v>
      </c>
      <c r="P195" s="70"/>
      <c r="Q195" s="69">
        <f>P195*M195</f>
        <v>0</v>
      </c>
      <c r="R195" s="71"/>
      <c r="S195" s="37" t="str">
        <f t="shared" si="15"/>
        <v>53.5*27*35</v>
      </c>
      <c r="T195" s="37">
        <v>53.5</v>
      </c>
      <c r="U195" s="37">
        <v>27</v>
      </c>
      <c r="V195" s="37">
        <v>35</v>
      </c>
      <c r="W195" s="102">
        <f t="shared" si="16"/>
        <v>5.0557499999999998E-2</v>
      </c>
      <c r="X195" s="38">
        <v>20.100000000000001</v>
      </c>
      <c r="Y195" s="39">
        <v>17.400000000000002</v>
      </c>
      <c r="Z195" s="37" t="str">
        <f t="shared" si="17"/>
        <v>11.5*3*15.5</v>
      </c>
      <c r="AA195" s="100">
        <v>11.5</v>
      </c>
      <c r="AB195" s="100">
        <v>3</v>
      </c>
      <c r="AC195" s="100">
        <v>15.5</v>
      </c>
      <c r="AD195" s="96" t="s">
        <v>71</v>
      </c>
    </row>
    <row r="196" spans="1:31" ht="70.150000000000006" customHeight="1">
      <c r="A196" s="20"/>
      <c r="B196" s="8">
        <v>211</v>
      </c>
      <c r="C196" s="165">
        <v>8809446652543</v>
      </c>
      <c r="D196" s="107" t="s">
        <v>1365</v>
      </c>
      <c r="E196" s="9" t="s">
        <v>166</v>
      </c>
      <c r="F196" s="10"/>
      <c r="G196" s="11" t="s">
        <v>640</v>
      </c>
      <c r="H196" s="11" t="s">
        <v>190</v>
      </c>
      <c r="I196" s="11" t="s">
        <v>481</v>
      </c>
      <c r="J196" s="13" t="s">
        <v>256</v>
      </c>
      <c r="K196" s="14" t="s">
        <v>265</v>
      </c>
      <c r="L196" s="81">
        <v>40</v>
      </c>
      <c r="M196" s="86">
        <v>60</v>
      </c>
      <c r="N196" s="58">
        <v>10000</v>
      </c>
      <c r="O196" s="15">
        <v>1600</v>
      </c>
      <c r="P196" s="70"/>
      <c r="Q196" s="69">
        <f>P196*M196</f>
        <v>0</v>
      </c>
      <c r="R196" s="71"/>
      <c r="S196" s="37" t="str">
        <f t="shared" si="15"/>
        <v>53.5*27*35</v>
      </c>
      <c r="T196" s="37">
        <v>53.5</v>
      </c>
      <c r="U196" s="37">
        <v>27</v>
      </c>
      <c r="V196" s="37">
        <v>35</v>
      </c>
      <c r="W196" s="102">
        <f t="shared" si="16"/>
        <v>5.0557499999999998E-2</v>
      </c>
      <c r="X196" s="38">
        <v>20.100000000000001</v>
      </c>
      <c r="Y196" s="39">
        <v>17.400000000000002</v>
      </c>
      <c r="Z196" s="37" t="str">
        <f t="shared" si="17"/>
        <v>11.5*3*15.5</v>
      </c>
      <c r="AA196" s="100">
        <v>11.5</v>
      </c>
      <c r="AB196" s="100">
        <v>3</v>
      </c>
      <c r="AC196" s="100">
        <v>15.5</v>
      </c>
      <c r="AD196" s="96" t="s">
        <v>71</v>
      </c>
    </row>
    <row r="197" spans="1:31" ht="70.150000000000006" customHeight="1">
      <c r="A197" s="20"/>
      <c r="B197" s="8">
        <v>212</v>
      </c>
      <c r="C197" s="165">
        <v>8809446652505</v>
      </c>
      <c r="D197" s="107" t="s">
        <v>1366</v>
      </c>
      <c r="E197" s="9" t="s">
        <v>166</v>
      </c>
      <c r="F197" s="10"/>
      <c r="G197" s="11" t="s">
        <v>641</v>
      </c>
      <c r="H197" s="11" t="s">
        <v>191</v>
      </c>
      <c r="I197" s="11" t="s">
        <v>482</v>
      </c>
      <c r="J197" s="13" t="s">
        <v>256</v>
      </c>
      <c r="K197" s="14" t="s">
        <v>265</v>
      </c>
      <c r="L197" s="81">
        <v>40</v>
      </c>
      <c r="M197" s="86">
        <v>60</v>
      </c>
      <c r="N197" s="58">
        <v>10000</v>
      </c>
      <c r="O197" s="15">
        <v>1600</v>
      </c>
      <c r="P197" s="70"/>
      <c r="Q197" s="69">
        <f>P197*M197</f>
        <v>0</v>
      </c>
      <c r="R197" s="71"/>
      <c r="S197" s="37" t="str">
        <f t="shared" si="15"/>
        <v>53.5*27*35</v>
      </c>
      <c r="T197" s="37">
        <v>53.5</v>
      </c>
      <c r="U197" s="37">
        <v>27</v>
      </c>
      <c r="V197" s="37">
        <v>35</v>
      </c>
      <c r="W197" s="102">
        <f t="shared" si="16"/>
        <v>5.0557499999999998E-2</v>
      </c>
      <c r="X197" s="38">
        <v>20.100000000000001</v>
      </c>
      <c r="Y197" s="39">
        <v>17.400000000000002</v>
      </c>
      <c r="Z197" s="37" t="str">
        <f t="shared" si="17"/>
        <v>11.5*3*15.5</v>
      </c>
      <c r="AA197" s="100">
        <v>11.5</v>
      </c>
      <c r="AB197" s="100">
        <v>3</v>
      </c>
      <c r="AC197" s="100">
        <v>15.5</v>
      </c>
      <c r="AD197" s="96" t="s">
        <v>71</v>
      </c>
    </row>
    <row r="198" spans="1:31" ht="70.150000000000006" customHeight="1">
      <c r="A198" s="20"/>
      <c r="B198" s="8">
        <v>213</v>
      </c>
      <c r="C198" s="165">
        <v>8809446652567</v>
      </c>
      <c r="D198" s="107" t="s">
        <v>1367</v>
      </c>
      <c r="E198" s="9" t="s">
        <v>166</v>
      </c>
      <c r="F198" s="10"/>
      <c r="G198" s="11" t="s">
        <v>642</v>
      </c>
      <c r="H198" s="11" t="s">
        <v>192</v>
      </c>
      <c r="I198" s="11" t="s">
        <v>483</v>
      </c>
      <c r="J198" s="13" t="s">
        <v>256</v>
      </c>
      <c r="K198" s="14" t="s">
        <v>265</v>
      </c>
      <c r="L198" s="81">
        <v>40</v>
      </c>
      <c r="M198" s="86">
        <v>60</v>
      </c>
      <c r="N198" s="58">
        <v>10000</v>
      </c>
      <c r="O198" s="15">
        <v>1600</v>
      </c>
      <c r="P198" s="70"/>
      <c r="Q198" s="69">
        <f>P198*M198</f>
        <v>0</v>
      </c>
      <c r="R198" s="71"/>
      <c r="S198" s="37" t="str">
        <f t="shared" si="15"/>
        <v>53.5*27*35</v>
      </c>
      <c r="T198" s="37">
        <v>53.5</v>
      </c>
      <c r="U198" s="37">
        <v>27</v>
      </c>
      <c r="V198" s="37">
        <v>35</v>
      </c>
      <c r="W198" s="102">
        <f t="shared" si="16"/>
        <v>5.0557499999999998E-2</v>
      </c>
      <c r="X198" s="38">
        <v>20.100000000000001</v>
      </c>
      <c r="Y198" s="39">
        <v>17.400000000000002</v>
      </c>
      <c r="Z198" s="37" t="str">
        <f t="shared" si="17"/>
        <v>11.5*3*15.5</v>
      </c>
      <c r="AA198" s="100">
        <v>11.5</v>
      </c>
      <c r="AB198" s="100">
        <v>3</v>
      </c>
      <c r="AC198" s="100">
        <v>15.5</v>
      </c>
      <c r="AD198" s="96" t="s">
        <v>71</v>
      </c>
    </row>
    <row r="199" spans="1:31" ht="70.150000000000006" customHeight="1">
      <c r="A199" s="20"/>
      <c r="B199" s="8">
        <v>214</v>
      </c>
      <c r="C199" s="165">
        <v>8809446652789</v>
      </c>
      <c r="D199" s="107" t="s">
        <v>1368</v>
      </c>
      <c r="E199" s="9" t="s">
        <v>166</v>
      </c>
      <c r="F199" s="10"/>
      <c r="G199" s="11" t="s">
        <v>643</v>
      </c>
      <c r="H199" s="11" t="s">
        <v>193</v>
      </c>
      <c r="I199" s="11" t="s">
        <v>484</v>
      </c>
      <c r="J199" s="13" t="s">
        <v>256</v>
      </c>
      <c r="K199" s="14" t="s">
        <v>265</v>
      </c>
      <c r="L199" s="81">
        <v>40</v>
      </c>
      <c r="M199" s="86">
        <v>60</v>
      </c>
      <c r="N199" s="58">
        <v>10000</v>
      </c>
      <c r="O199" s="15">
        <v>1600</v>
      </c>
      <c r="P199" s="70"/>
      <c r="Q199" s="69">
        <f>P199*M199</f>
        <v>0</v>
      </c>
      <c r="R199" s="71"/>
      <c r="S199" s="37" t="str">
        <f t="shared" ref="S199:S257" si="18">T199&amp;"*"&amp;U199&amp;"*"&amp;V199</f>
        <v>53.5*27*35</v>
      </c>
      <c r="T199" s="37">
        <v>53.5</v>
      </c>
      <c r="U199" s="37">
        <v>27</v>
      </c>
      <c r="V199" s="37">
        <v>35</v>
      </c>
      <c r="W199" s="102">
        <f t="shared" ref="W199:W257" si="19">T199*U199*V199*0.000001</f>
        <v>5.0557499999999998E-2</v>
      </c>
      <c r="X199" s="38">
        <v>20.100000000000001</v>
      </c>
      <c r="Y199" s="39">
        <v>17.400000000000002</v>
      </c>
      <c r="Z199" s="37" t="str">
        <f t="shared" ref="Z199:Z257" si="20">AA199&amp;"*"&amp;AB199&amp;"*"&amp;AC199</f>
        <v>11.5*3*15.5</v>
      </c>
      <c r="AA199" s="100">
        <v>11.5</v>
      </c>
      <c r="AB199" s="100">
        <v>3</v>
      </c>
      <c r="AC199" s="100">
        <v>15.5</v>
      </c>
      <c r="AD199" s="96" t="s">
        <v>71</v>
      </c>
    </row>
    <row r="200" spans="1:31" ht="70.150000000000006" customHeight="1">
      <c r="A200" s="20"/>
      <c r="B200" s="8">
        <v>215</v>
      </c>
      <c r="C200" s="165">
        <v>8809446652796</v>
      </c>
      <c r="D200" s="107" t="s">
        <v>1369</v>
      </c>
      <c r="E200" s="9" t="s">
        <v>166</v>
      </c>
      <c r="F200" s="10"/>
      <c r="G200" s="11" t="s">
        <v>644</v>
      </c>
      <c r="H200" s="11" t="s">
        <v>194</v>
      </c>
      <c r="I200" s="11" t="s">
        <v>485</v>
      </c>
      <c r="J200" s="13" t="s">
        <v>256</v>
      </c>
      <c r="K200" s="14" t="s">
        <v>265</v>
      </c>
      <c r="L200" s="81">
        <v>40</v>
      </c>
      <c r="M200" s="86">
        <v>60</v>
      </c>
      <c r="N200" s="58">
        <v>10000</v>
      </c>
      <c r="O200" s="15">
        <v>1600</v>
      </c>
      <c r="P200" s="70"/>
      <c r="Q200" s="69">
        <f>P200*M200</f>
        <v>0</v>
      </c>
      <c r="R200" s="71"/>
      <c r="S200" s="37" t="str">
        <f t="shared" si="18"/>
        <v>53.5*27*35</v>
      </c>
      <c r="T200" s="37">
        <v>53.5</v>
      </c>
      <c r="U200" s="37">
        <v>27</v>
      </c>
      <c r="V200" s="37">
        <v>35</v>
      </c>
      <c r="W200" s="102">
        <f t="shared" si="19"/>
        <v>5.0557499999999998E-2</v>
      </c>
      <c r="X200" s="38">
        <v>20.100000000000001</v>
      </c>
      <c r="Y200" s="39">
        <v>17.400000000000002</v>
      </c>
      <c r="Z200" s="37" t="str">
        <f t="shared" si="20"/>
        <v>11.5*3*15.5</v>
      </c>
      <c r="AA200" s="100">
        <v>11.5</v>
      </c>
      <c r="AB200" s="100">
        <v>3</v>
      </c>
      <c r="AC200" s="100">
        <v>15.5</v>
      </c>
      <c r="AD200" s="96" t="s">
        <v>71</v>
      </c>
    </row>
    <row r="201" spans="1:31" ht="70.150000000000006" customHeight="1">
      <c r="A201" s="20"/>
      <c r="B201" s="8">
        <v>216</v>
      </c>
      <c r="C201" s="165">
        <v>8809446652802</v>
      </c>
      <c r="D201" s="107" t="s">
        <v>1370</v>
      </c>
      <c r="E201" s="9" t="s">
        <v>166</v>
      </c>
      <c r="F201" s="10"/>
      <c r="G201" s="11" t="s">
        <v>645</v>
      </c>
      <c r="H201" s="11" t="s">
        <v>212</v>
      </c>
      <c r="I201" s="11" t="s">
        <v>486</v>
      </c>
      <c r="J201" s="13" t="s">
        <v>256</v>
      </c>
      <c r="K201" s="14" t="s">
        <v>265</v>
      </c>
      <c r="L201" s="81">
        <v>40</v>
      </c>
      <c r="M201" s="86">
        <v>60</v>
      </c>
      <c r="N201" s="58">
        <v>10000</v>
      </c>
      <c r="O201" s="15">
        <v>1600</v>
      </c>
      <c r="P201" s="70"/>
      <c r="Q201" s="69">
        <f>P201*M201</f>
        <v>0</v>
      </c>
      <c r="R201" s="71"/>
      <c r="S201" s="37" t="str">
        <f t="shared" si="18"/>
        <v>53.5*27*35</v>
      </c>
      <c r="T201" s="37">
        <v>53.5</v>
      </c>
      <c r="U201" s="37">
        <v>27</v>
      </c>
      <c r="V201" s="37">
        <v>35</v>
      </c>
      <c r="W201" s="102">
        <f t="shared" si="19"/>
        <v>5.0557499999999998E-2</v>
      </c>
      <c r="X201" s="38">
        <v>20.100000000000001</v>
      </c>
      <c r="Y201" s="39">
        <v>17.400000000000002</v>
      </c>
      <c r="Z201" s="37" t="str">
        <f t="shared" si="20"/>
        <v>11.5*3*15.5</v>
      </c>
      <c r="AA201" s="100">
        <v>11.5</v>
      </c>
      <c r="AB201" s="100">
        <v>3</v>
      </c>
      <c r="AC201" s="100">
        <v>15.5</v>
      </c>
      <c r="AD201" s="96" t="s">
        <v>71</v>
      </c>
    </row>
    <row r="202" spans="1:31" ht="70.150000000000006" customHeight="1">
      <c r="A202" s="20"/>
      <c r="B202" s="8">
        <v>217</v>
      </c>
      <c r="C202" s="165">
        <v>8809446652772</v>
      </c>
      <c r="D202" s="107" t="s">
        <v>1371</v>
      </c>
      <c r="E202" s="9" t="s">
        <v>166</v>
      </c>
      <c r="F202" s="10"/>
      <c r="G202" s="11" t="s">
        <v>646</v>
      </c>
      <c r="H202" s="11" t="s">
        <v>195</v>
      </c>
      <c r="I202" s="11" t="s">
        <v>487</v>
      </c>
      <c r="J202" s="13" t="s">
        <v>256</v>
      </c>
      <c r="K202" s="14" t="s">
        <v>265</v>
      </c>
      <c r="L202" s="81">
        <v>40</v>
      </c>
      <c r="M202" s="86">
        <v>60</v>
      </c>
      <c r="N202" s="58">
        <v>10000</v>
      </c>
      <c r="O202" s="15">
        <v>1600</v>
      </c>
      <c r="P202" s="70"/>
      <c r="Q202" s="69">
        <f>P202*M202</f>
        <v>0</v>
      </c>
      <c r="R202" s="71"/>
      <c r="S202" s="37" t="str">
        <f t="shared" si="18"/>
        <v>53.5*27*35</v>
      </c>
      <c r="T202" s="37">
        <v>53.5</v>
      </c>
      <c r="U202" s="37">
        <v>27</v>
      </c>
      <c r="V202" s="37">
        <v>35</v>
      </c>
      <c r="W202" s="102">
        <f t="shared" si="19"/>
        <v>5.0557499999999998E-2</v>
      </c>
      <c r="X202" s="38">
        <v>20.100000000000001</v>
      </c>
      <c r="Y202" s="39">
        <v>17.400000000000002</v>
      </c>
      <c r="Z202" s="37" t="str">
        <f t="shared" si="20"/>
        <v>11.5*3*15.5</v>
      </c>
      <c r="AA202" s="100">
        <v>11.5</v>
      </c>
      <c r="AB202" s="100">
        <v>3</v>
      </c>
      <c r="AC202" s="100">
        <v>15.5</v>
      </c>
      <c r="AD202" s="96" t="s">
        <v>71</v>
      </c>
    </row>
    <row r="203" spans="1:31" ht="70.150000000000006" customHeight="1">
      <c r="A203" s="113">
        <v>2026.02</v>
      </c>
      <c r="B203" s="8">
        <v>218</v>
      </c>
      <c r="C203" s="165">
        <v>8800343020053</v>
      </c>
      <c r="D203" s="107" t="s">
        <v>1372</v>
      </c>
      <c r="E203" s="9" t="s">
        <v>166</v>
      </c>
      <c r="F203" s="10"/>
      <c r="G203" s="88" t="s">
        <v>1013</v>
      </c>
      <c r="H203" s="11" t="s">
        <v>1006</v>
      </c>
      <c r="I203" s="11" t="s">
        <v>1007</v>
      </c>
      <c r="J203" s="13" t="s">
        <v>256</v>
      </c>
      <c r="K203" s="14" t="s">
        <v>265</v>
      </c>
      <c r="L203" s="81">
        <v>40</v>
      </c>
      <c r="M203" s="86">
        <v>60</v>
      </c>
      <c r="N203" s="58">
        <v>10000</v>
      </c>
      <c r="O203" s="15">
        <v>1600</v>
      </c>
      <c r="P203" s="70"/>
      <c r="Q203" s="69">
        <f>P203*M203</f>
        <v>0</v>
      </c>
      <c r="R203" s="71"/>
      <c r="S203" s="37" t="str">
        <f t="shared" si="18"/>
        <v>53.5*27*35</v>
      </c>
      <c r="T203" s="37">
        <v>53.5</v>
      </c>
      <c r="U203" s="37">
        <v>27</v>
      </c>
      <c r="V203" s="37">
        <v>35</v>
      </c>
      <c r="W203" s="102">
        <f t="shared" si="19"/>
        <v>5.0557499999999998E-2</v>
      </c>
      <c r="X203" s="38">
        <v>20.100000000000001</v>
      </c>
      <c r="Y203" s="39">
        <v>17.400000000000002</v>
      </c>
      <c r="Z203" s="37" t="str">
        <f t="shared" si="20"/>
        <v>11.5*3*15.5</v>
      </c>
      <c r="AA203" s="100">
        <v>11.5</v>
      </c>
      <c r="AB203" s="100">
        <v>3</v>
      </c>
      <c r="AC203" s="100">
        <v>15.5</v>
      </c>
      <c r="AD203" s="96" t="s">
        <v>71</v>
      </c>
      <c r="AE203" s="124" t="s">
        <v>1088</v>
      </c>
    </row>
    <row r="204" spans="1:31" ht="70.150000000000006" customHeight="1">
      <c r="A204" s="113">
        <v>2026.03</v>
      </c>
      <c r="B204" s="8">
        <v>219</v>
      </c>
      <c r="C204" s="165">
        <v>8800343020107</v>
      </c>
      <c r="D204" s="107" t="s">
        <v>1373</v>
      </c>
      <c r="E204" s="9" t="s">
        <v>166</v>
      </c>
      <c r="F204" s="10"/>
      <c r="G204" s="11" t="s">
        <v>1032</v>
      </c>
      <c r="H204" s="11" t="s">
        <v>1033</v>
      </c>
      <c r="I204" s="11" t="s">
        <v>1054</v>
      </c>
      <c r="J204" s="13" t="s">
        <v>1053</v>
      </c>
      <c r="K204" s="14" t="s">
        <v>265</v>
      </c>
      <c r="L204" s="81">
        <v>40</v>
      </c>
      <c r="M204" s="86">
        <v>60</v>
      </c>
      <c r="N204" s="58">
        <v>10000</v>
      </c>
      <c r="O204" s="15">
        <v>1600</v>
      </c>
      <c r="P204" s="70"/>
      <c r="Q204" s="69">
        <f>P204*M204</f>
        <v>0</v>
      </c>
      <c r="R204" s="71"/>
      <c r="S204" s="37" t="str">
        <f t="shared" si="18"/>
        <v>53.5*27*35</v>
      </c>
      <c r="T204" s="37">
        <v>53.5</v>
      </c>
      <c r="U204" s="37">
        <v>27</v>
      </c>
      <c r="V204" s="37">
        <v>35</v>
      </c>
      <c r="W204" s="102">
        <f t="shared" si="19"/>
        <v>5.0557499999999998E-2</v>
      </c>
      <c r="X204" s="38">
        <v>20.100000000000001</v>
      </c>
      <c r="Y204" s="39">
        <v>17.400000000000002</v>
      </c>
      <c r="Z204" s="37" t="str">
        <f t="shared" si="20"/>
        <v>11.5*3*15.5</v>
      </c>
      <c r="AA204" s="100">
        <v>11.5</v>
      </c>
      <c r="AB204" s="100">
        <v>3</v>
      </c>
      <c r="AC204" s="100">
        <v>15.5</v>
      </c>
      <c r="AD204" s="96" t="s">
        <v>71</v>
      </c>
      <c r="AE204" s="124" t="s">
        <v>1089</v>
      </c>
    </row>
    <row r="205" spans="1:31" ht="70.150000000000006" customHeight="1">
      <c r="A205" s="113">
        <v>2026.03</v>
      </c>
      <c r="B205" s="8">
        <v>220</v>
      </c>
      <c r="C205" s="165">
        <v>8800343020169</v>
      </c>
      <c r="D205" s="107" t="s">
        <v>1374</v>
      </c>
      <c r="E205" s="9" t="s">
        <v>166</v>
      </c>
      <c r="F205" s="118"/>
      <c r="G205" s="11" t="s">
        <v>1034</v>
      </c>
      <c r="H205" s="11" t="s">
        <v>1035</v>
      </c>
      <c r="I205" s="11" t="s">
        <v>1055</v>
      </c>
      <c r="J205" s="13" t="s">
        <v>1053</v>
      </c>
      <c r="K205" s="14" t="s">
        <v>265</v>
      </c>
      <c r="L205" s="81">
        <v>40</v>
      </c>
      <c r="M205" s="86">
        <v>60</v>
      </c>
      <c r="N205" s="58">
        <v>10000</v>
      </c>
      <c r="O205" s="15">
        <v>1600</v>
      </c>
      <c r="P205" s="70"/>
      <c r="Q205" s="69">
        <f>P205*M205</f>
        <v>0</v>
      </c>
      <c r="R205" s="71"/>
      <c r="S205" s="37" t="str">
        <f t="shared" si="18"/>
        <v>53.5*27*35</v>
      </c>
      <c r="T205" s="37">
        <v>53.5</v>
      </c>
      <c r="U205" s="37">
        <v>27</v>
      </c>
      <c r="V205" s="37">
        <v>35</v>
      </c>
      <c r="W205" s="102">
        <f t="shared" si="19"/>
        <v>5.0557499999999998E-2</v>
      </c>
      <c r="X205" s="38">
        <v>20.100000000000001</v>
      </c>
      <c r="Y205" s="39">
        <v>17.400000000000002</v>
      </c>
      <c r="Z205" s="37" t="str">
        <f t="shared" si="20"/>
        <v>11.5*3*15.5</v>
      </c>
      <c r="AA205" s="100">
        <v>11.5</v>
      </c>
      <c r="AB205" s="100">
        <v>3</v>
      </c>
      <c r="AC205" s="100">
        <v>15.5</v>
      </c>
      <c r="AD205" s="96" t="s">
        <v>71</v>
      </c>
      <c r="AE205" s="124" t="s">
        <v>1089</v>
      </c>
    </row>
    <row r="206" spans="1:31" ht="70.150000000000006" customHeight="1">
      <c r="A206" s="113">
        <v>2026.03</v>
      </c>
      <c r="B206" s="8">
        <v>221</v>
      </c>
      <c r="C206" s="165">
        <v>8800343020084</v>
      </c>
      <c r="D206" s="107" t="s">
        <v>1375</v>
      </c>
      <c r="E206" s="9" t="s">
        <v>166</v>
      </c>
      <c r="F206" s="10"/>
      <c r="G206" s="11" t="s">
        <v>1036</v>
      </c>
      <c r="H206" s="11" t="s">
        <v>1037</v>
      </c>
      <c r="I206" s="11" t="s">
        <v>1063</v>
      </c>
      <c r="J206" s="13" t="s">
        <v>1052</v>
      </c>
      <c r="K206" s="14" t="s">
        <v>265</v>
      </c>
      <c r="L206" s="81">
        <v>40</v>
      </c>
      <c r="M206" s="86">
        <v>60</v>
      </c>
      <c r="N206" s="58">
        <v>10000</v>
      </c>
      <c r="O206" s="15">
        <v>1600</v>
      </c>
      <c r="P206" s="70"/>
      <c r="Q206" s="69">
        <f>P206*M206</f>
        <v>0</v>
      </c>
      <c r="R206" s="71"/>
      <c r="S206" s="37" t="str">
        <f t="shared" si="18"/>
        <v>53.5*27*35</v>
      </c>
      <c r="T206" s="37">
        <v>53.5</v>
      </c>
      <c r="U206" s="37">
        <v>27</v>
      </c>
      <c r="V206" s="37">
        <v>35</v>
      </c>
      <c r="W206" s="102">
        <f t="shared" si="19"/>
        <v>5.0557499999999998E-2</v>
      </c>
      <c r="X206" s="38">
        <v>20.100000000000001</v>
      </c>
      <c r="Y206" s="39">
        <v>17.400000000000002</v>
      </c>
      <c r="Z206" s="37" t="str">
        <f t="shared" si="20"/>
        <v>11.5*3*15.5</v>
      </c>
      <c r="AA206" s="100">
        <v>11.5</v>
      </c>
      <c r="AB206" s="100">
        <v>3</v>
      </c>
      <c r="AC206" s="100">
        <v>15.5</v>
      </c>
      <c r="AD206" s="96" t="s">
        <v>71</v>
      </c>
      <c r="AE206" s="124" t="s">
        <v>1089</v>
      </c>
    </row>
    <row r="207" spans="1:31" ht="70.150000000000006" customHeight="1">
      <c r="A207" s="113">
        <v>2026.03</v>
      </c>
      <c r="B207" s="8">
        <v>222</v>
      </c>
      <c r="C207" s="165">
        <v>8800343020114</v>
      </c>
      <c r="D207" s="107" t="s">
        <v>1376</v>
      </c>
      <c r="E207" s="9" t="s">
        <v>166</v>
      </c>
      <c r="F207" s="10"/>
      <c r="G207" s="11" t="s">
        <v>1038</v>
      </c>
      <c r="H207" s="11" t="s">
        <v>1039</v>
      </c>
      <c r="I207" s="11" t="s">
        <v>1057</v>
      </c>
      <c r="J207" s="13" t="s">
        <v>1052</v>
      </c>
      <c r="K207" s="14" t="s">
        <v>265</v>
      </c>
      <c r="L207" s="81">
        <v>40</v>
      </c>
      <c r="M207" s="86">
        <v>60</v>
      </c>
      <c r="N207" s="58">
        <v>10000</v>
      </c>
      <c r="O207" s="15">
        <v>1600</v>
      </c>
      <c r="P207" s="70"/>
      <c r="Q207" s="69">
        <f>P207*M207</f>
        <v>0</v>
      </c>
      <c r="R207" s="71"/>
      <c r="S207" s="37" t="str">
        <f t="shared" si="18"/>
        <v>53.5*27*35</v>
      </c>
      <c r="T207" s="37">
        <v>53.5</v>
      </c>
      <c r="U207" s="37">
        <v>27</v>
      </c>
      <c r="V207" s="37">
        <v>35</v>
      </c>
      <c r="W207" s="102">
        <f t="shared" si="19"/>
        <v>5.0557499999999998E-2</v>
      </c>
      <c r="X207" s="38">
        <v>20.100000000000001</v>
      </c>
      <c r="Y207" s="39">
        <v>17.400000000000002</v>
      </c>
      <c r="Z207" s="37" t="str">
        <f t="shared" si="20"/>
        <v>11.5*3*15.5</v>
      </c>
      <c r="AA207" s="100">
        <v>11.5</v>
      </c>
      <c r="AB207" s="100">
        <v>3</v>
      </c>
      <c r="AC207" s="100">
        <v>15.5</v>
      </c>
      <c r="AD207" s="96" t="s">
        <v>71</v>
      </c>
      <c r="AE207" s="124" t="s">
        <v>1089</v>
      </c>
    </row>
    <row r="208" spans="1:31" ht="70.150000000000006" customHeight="1">
      <c r="A208" s="113">
        <v>2026.03</v>
      </c>
      <c r="B208" s="8">
        <v>223</v>
      </c>
      <c r="C208" s="165">
        <v>8800343020145</v>
      </c>
      <c r="D208" s="107" t="s">
        <v>1377</v>
      </c>
      <c r="E208" s="9" t="s">
        <v>166</v>
      </c>
      <c r="F208" s="10"/>
      <c r="G208" s="11" t="s">
        <v>1040</v>
      </c>
      <c r="H208" s="11" t="s">
        <v>1041</v>
      </c>
      <c r="I208" s="11" t="s">
        <v>1058</v>
      </c>
      <c r="J208" s="13" t="s">
        <v>1052</v>
      </c>
      <c r="K208" s="14" t="s">
        <v>265</v>
      </c>
      <c r="L208" s="81">
        <v>40</v>
      </c>
      <c r="M208" s="86">
        <v>60</v>
      </c>
      <c r="N208" s="58">
        <v>10000</v>
      </c>
      <c r="O208" s="15">
        <v>1600</v>
      </c>
      <c r="P208" s="70"/>
      <c r="Q208" s="69">
        <f>P208*M208</f>
        <v>0</v>
      </c>
      <c r="R208" s="71"/>
      <c r="S208" s="37" t="str">
        <f t="shared" si="18"/>
        <v>53.5*27*35</v>
      </c>
      <c r="T208" s="37">
        <v>53.5</v>
      </c>
      <c r="U208" s="37">
        <v>27</v>
      </c>
      <c r="V208" s="37">
        <v>35</v>
      </c>
      <c r="W208" s="102">
        <f t="shared" si="19"/>
        <v>5.0557499999999998E-2</v>
      </c>
      <c r="X208" s="38">
        <v>20.100000000000001</v>
      </c>
      <c r="Y208" s="39">
        <v>17.400000000000002</v>
      </c>
      <c r="Z208" s="37" t="str">
        <f t="shared" si="20"/>
        <v>11.5*3*15.5</v>
      </c>
      <c r="AA208" s="100">
        <v>11.5</v>
      </c>
      <c r="AB208" s="100">
        <v>3</v>
      </c>
      <c r="AC208" s="100">
        <v>15.5</v>
      </c>
      <c r="AD208" s="96" t="s">
        <v>71</v>
      </c>
      <c r="AE208" s="124" t="s">
        <v>1089</v>
      </c>
    </row>
    <row r="209" spans="1:31" ht="70.150000000000006" customHeight="1">
      <c r="A209" s="113">
        <v>2026.03</v>
      </c>
      <c r="B209" s="8">
        <v>224</v>
      </c>
      <c r="C209" s="168">
        <v>8800343020091</v>
      </c>
      <c r="D209" s="111" t="s">
        <v>1378</v>
      </c>
      <c r="E209" s="9" t="s">
        <v>166</v>
      </c>
      <c r="F209" s="10"/>
      <c r="G209" s="11" t="s">
        <v>1042</v>
      </c>
      <c r="H209" s="11" t="s">
        <v>1043</v>
      </c>
      <c r="I209" s="11" t="s">
        <v>1059</v>
      </c>
      <c r="J209" s="13" t="s">
        <v>1052</v>
      </c>
      <c r="K209" s="14" t="s">
        <v>265</v>
      </c>
      <c r="L209" s="81">
        <v>40</v>
      </c>
      <c r="M209" s="86">
        <v>60</v>
      </c>
      <c r="N209" s="58">
        <v>10000</v>
      </c>
      <c r="O209" s="15">
        <v>1600</v>
      </c>
      <c r="P209" s="70"/>
      <c r="Q209" s="69">
        <f>P209*M209</f>
        <v>0</v>
      </c>
      <c r="R209" s="71"/>
      <c r="S209" s="37" t="str">
        <f t="shared" si="18"/>
        <v>53.5*27*35</v>
      </c>
      <c r="T209" s="37">
        <v>53.5</v>
      </c>
      <c r="U209" s="37">
        <v>27</v>
      </c>
      <c r="V209" s="37">
        <v>35</v>
      </c>
      <c r="W209" s="102">
        <f t="shared" si="19"/>
        <v>5.0557499999999998E-2</v>
      </c>
      <c r="X209" s="38">
        <v>20.100000000000001</v>
      </c>
      <c r="Y209" s="39">
        <v>17.400000000000002</v>
      </c>
      <c r="Z209" s="37" t="str">
        <f t="shared" si="20"/>
        <v>11.5*3*15.5</v>
      </c>
      <c r="AA209" s="100">
        <v>11.5</v>
      </c>
      <c r="AB209" s="100">
        <v>3</v>
      </c>
      <c r="AC209" s="100">
        <v>15.5</v>
      </c>
      <c r="AD209" s="96" t="s">
        <v>71</v>
      </c>
      <c r="AE209" s="124" t="s">
        <v>1089</v>
      </c>
    </row>
    <row r="210" spans="1:31" ht="70.150000000000006" customHeight="1">
      <c r="A210" s="113">
        <v>2026.03</v>
      </c>
      <c r="B210" s="8">
        <v>225</v>
      </c>
      <c r="C210" s="168">
        <v>8800343020152</v>
      </c>
      <c r="D210" s="111" t="s">
        <v>1379</v>
      </c>
      <c r="E210" s="9" t="s">
        <v>166</v>
      </c>
      <c r="F210" s="10"/>
      <c r="G210" s="11" t="s">
        <v>1044</v>
      </c>
      <c r="H210" s="11" t="s">
        <v>1045</v>
      </c>
      <c r="I210" s="11" t="s">
        <v>1060</v>
      </c>
      <c r="J210" s="13" t="s">
        <v>1052</v>
      </c>
      <c r="K210" s="14" t="s">
        <v>265</v>
      </c>
      <c r="L210" s="81">
        <v>40</v>
      </c>
      <c r="M210" s="86">
        <v>60</v>
      </c>
      <c r="N210" s="58">
        <v>10000</v>
      </c>
      <c r="O210" s="15">
        <v>1600</v>
      </c>
      <c r="P210" s="70"/>
      <c r="Q210" s="69">
        <f>P210*M210</f>
        <v>0</v>
      </c>
      <c r="R210" s="71"/>
      <c r="S210" s="37" t="str">
        <f t="shared" si="18"/>
        <v>53.5*27*35</v>
      </c>
      <c r="T210" s="37">
        <v>53.5</v>
      </c>
      <c r="U210" s="37">
        <v>27</v>
      </c>
      <c r="V210" s="37">
        <v>35</v>
      </c>
      <c r="W210" s="102">
        <f t="shared" si="19"/>
        <v>5.0557499999999998E-2</v>
      </c>
      <c r="X210" s="38">
        <v>20.100000000000001</v>
      </c>
      <c r="Y210" s="39">
        <v>17.400000000000002</v>
      </c>
      <c r="Z210" s="37" t="str">
        <f t="shared" si="20"/>
        <v>11.5*3*15.5</v>
      </c>
      <c r="AA210" s="100">
        <v>11.5</v>
      </c>
      <c r="AB210" s="100">
        <v>3</v>
      </c>
      <c r="AC210" s="100">
        <v>15.5</v>
      </c>
      <c r="AD210" s="96" t="s">
        <v>71</v>
      </c>
      <c r="AE210" s="124" t="s">
        <v>1089</v>
      </c>
    </row>
    <row r="211" spans="1:31" ht="70.150000000000006" customHeight="1">
      <c r="A211" s="113">
        <v>2026.03</v>
      </c>
      <c r="B211" s="8">
        <v>226</v>
      </c>
      <c r="C211" s="168">
        <v>8800343020121</v>
      </c>
      <c r="D211" s="111" t="s">
        <v>1380</v>
      </c>
      <c r="E211" s="9" t="s">
        <v>166</v>
      </c>
      <c r="F211" s="10"/>
      <c r="G211" s="11" t="s">
        <v>1046</v>
      </c>
      <c r="H211" s="11" t="s">
        <v>1047</v>
      </c>
      <c r="I211" s="11" t="s">
        <v>1061</v>
      </c>
      <c r="J211" s="13" t="s">
        <v>1052</v>
      </c>
      <c r="K211" s="14" t="s">
        <v>265</v>
      </c>
      <c r="L211" s="81">
        <v>40</v>
      </c>
      <c r="M211" s="86">
        <v>60</v>
      </c>
      <c r="N211" s="58">
        <v>10000</v>
      </c>
      <c r="O211" s="19">
        <v>1600</v>
      </c>
      <c r="P211" s="70"/>
      <c r="Q211" s="69">
        <f>P211*M211</f>
        <v>0</v>
      </c>
      <c r="R211" s="71"/>
      <c r="S211" s="37" t="str">
        <f t="shared" si="18"/>
        <v>53.5*27*35</v>
      </c>
      <c r="T211" s="37">
        <v>53.5</v>
      </c>
      <c r="U211" s="37">
        <v>27</v>
      </c>
      <c r="V211" s="37">
        <v>35</v>
      </c>
      <c r="W211" s="102">
        <f t="shared" si="19"/>
        <v>5.0557499999999998E-2</v>
      </c>
      <c r="X211" s="38">
        <v>20.100000000000001</v>
      </c>
      <c r="Y211" s="39">
        <v>17.400000000000002</v>
      </c>
      <c r="Z211" s="37" t="str">
        <f t="shared" si="20"/>
        <v>11.5*3*15.5</v>
      </c>
      <c r="AA211" s="100">
        <v>11.5</v>
      </c>
      <c r="AB211" s="100">
        <v>3</v>
      </c>
      <c r="AC211" s="100">
        <v>15.5</v>
      </c>
      <c r="AD211" s="96" t="s">
        <v>71</v>
      </c>
      <c r="AE211" s="124" t="s">
        <v>1089</v>
      </c>
    </row>
    <row r="212" spans="1:31" ht="70.150000000000006" customHeight="1">
      <c r="A212" s="113">
        <v>2026.03</v>
      </c>
      <c r="B212" s="8">
        <v>227</v>
      </c>
      <c r="C212" s="169">
        <v>8800343020176</v>
      </c>
      <c r="D212" s="111" t="s">
        <v>1381</v>
      </c>
      <c r="E212" s="9" t="s">
        <v>166</v>
      </c>
      <c r="F212" s="10"/>
      <c r="G212" s="11" t="s">
        <v>1048</v>
      </c>
      <c r="H212" s="11" t="s">
        <v>1049</v>
      </c>
      <c r="I212" s="11" t="s">
        <v>1062</v>
      </c>
      <c r="J212" s="13" t="s">
        <v>1052</v>
      </c>
      <c r="K212" s="14" t="s">
        <v>265</v>
      </c>
      <c r="L212" s="81">
        <v>40</v>
      </c>
      <c r="M212" s="86">
        <v>60</v>
      </c>
      <c r="N212" s="58">
        <v>10000</v>
      </c>
      <c r="O212" s="19">
        <v>1600</v>
      </c>
      <c r="P212" s="70"/>
      <c r="Q212" s="69">
        <f>P212*M212</f>
        <v>0</v>
      </c>
      <c r="R212" s="71"/>
      <c r="S212" s="37" t="str">
        <f t="shared" si="18"/>
        <v>53.5*27*35</v>
      </c>
      <c r="T212" s="37">
        <v>53.5</v>
      </c>
      <c r="U212" s="37">
        <v>27</v>
      </c>
      <c r="V212" s="37">
        <v>35</v>
      </c>
      <c r="W212" s="102">
        <f t="shared" si="19"/>
        <v>5.0557499999999998E-2</v>
      </c>
      <c r="X212" s="38">
        <v>20.100000000000001</v>
      </c>
      <c r="Y212" s="39">
        <v>17.400000000000002</v>
      </c>
      <c r="Z212" s="37" t="str">
        <f t="shared" si="20"/>
        <v>11.5*3*15.5</v>
      </c>
      <c r="AA212" s="100">
        <v>11.5</v>
      </c>
      <c r="AB212" s="100">
        <v>3</v>
      </c>
      <c r="AC212" s="100">
        <v>15.5</v>
      </c>
      <c r="AD212" s="96" t="s">
        <v>71</v>
      </c>
      <c r="AE212" s="124" t="s">
        <v>1089</v>
      </c>
    </row>
    <row r="213" spans="1:31" ht="70.150000000000006" customHeight="1">
      <c r="A213" s="142">
        <v>2026.03</v>
      </c>
      <c r="B213" s="8">
        <v>228</v>
      </c>
      <c r="C213" s="168">
        <v>8800343020138</v>
      </c>
      <c r="D213" s="111" t="s">
        <v>1382</v>
      </c>
      <c r="E213" s="9" t="s">
        <v>166</v>
      </c>
      <c r="F213" s="10"/>
      <c r="G213" s="88" t="s">
        <v>1050</v>
      </c>
      <c r="H213" s="11" t="s">
        <v>1051</v>
      </c>
      <c r="I213" s="11" t="s">
        <v>1056</v>
      </c>
      <c r="J213" s="13" t="s">
        <v>1052</v>
      </c>
      <c r="K213" s="14" t="s">
        <v>265</v>
      </c>
      <c r="L213" s="81">
        <v>40</v>
      </c>
      <c r="M213" s="86">
        <v>60</v>
      </c>
      <c r="N213" s="58">
        <v>10000</v>
      </c>
      <c r="O213" s="60">
        <v>1600</v>
      </c>
      <c r="P213" s="70"/>
      <c r="Q213" s="69">
        <f>P213*M213</f>
        <v>0</v>
      </c>
      <c r="R213" s="71"/>
      <c r="S213" s="37" t="str">
        <f t="shared" si="18"/>
        <v>53.5*27*35</v>
      </c>
      <c r="T213" s="37">
        <v>53.5</v>
      </c>
      <c r="U213" s="37">
        <v>27</v>
      </c>
      <c r="V213" s="37">
        <v>35</v>
      </c>
      <c r="W213" s="102">
        <f t="shared" si="19"/>
        <v>5.0557499999999998E-2</v>
      </c>
      <c r="X213" s="38">
        <v>20.100000000000001</v>
      </c>
      <c r="Y213" s="39">
        <v>17.400000000000002</v>
      </c>
      <c r="Z213" s="37" t="str">
        <f t="shared" si="20"/>
        <v>11.5*3*15.5</v>
      </c>
      <c r="AA213" s="100">
        <v>11.5</v>
      </c>
      <c r="AB213" s="100">
        <v>3</v>
      </c>
      <c r="AC213" s="100">
        <v>15.5</v>
      </c>
      <c r="AD213" s="96" t="s">
        <v>71</v>
      </c>
      <c r="AE213" s="124" t="s">
        <v>1089</v>
      </c>
    </row>
    <row r="214" spans="1:31" ht="70.150000000000006" customHeight="1">
      <c r="A214" s="20"/>
      <c r="B214" s="8">
        <v>231</v>
      </c>
      <c r="C214" s="165">
        <v>8809446658781</v>
      </c>
      <c r="D214" s="107" t="s">
        <v>1383</v>
      </c>
      <c r="E214" s="9" t="s">
        <v>166</v>
      </c>
      <c r="F214" s="10"/>
      <c r="G214" s="11" t="s">
        <v>854</v>
      </c>
      <c r="H214" s="11" t="s">
        <v>855</v>
      </c>
      <c r="I214" s="11" t="s">
        <v>488</v>
      </c>
      <c r="J214" s="13" t="s">
        <v>1030</v>
      </c>
      <c r="K214" s="14" t="s">
        <v>1031</v>
      </c>
      <c r="L214" s="81">
        <v>32</v>
      </c>
      <c r="M214" s="86">
        <v>50</v>
      </c>
      <c r="N214" s="58">
        <v>30000</v>
      </c>
      <c r="O214" s="15">
        <v>2600</v>
      </c>
      <c r="P214" s="70"/>
      <c r="Q214" s="69">
        <f>P214*M214</f>
        <v>0</v>
      </c>
      <c r="R214" s="71"/>
      <c r="S214" s="37" t="str">
        <f t="shared" si="18"/>
        <v>20.5*69*39</v>
      </c>
      <c r="T214" s="37">
        <v>20.5</v>
      </c>
      <c r="U214" s="37">
        <v>69</v>
      </c>
      <c r="V214" s="37">
        <v>39</v>
      </c>
      <c r="W214" s="102">
        <f t="shared" si="19"/>
        <v>5.5165499999999999E-2</v>
      </c>
      <c r="X214" s="38">
        <v>20.5</v>
      </c>
      <c r="Y214" s="39">
        <v>19</v>
      </c>
      <c r="Z214" s="37" t="str">
        <f t="shared" si="20"/>
        <v>13.5*3.5*18.5</v>
      </c>
      <c r="AA214" s="100">
        <v>13.5</v>
      </c>
      <c r="AB214" s="100">
        <v>3.5</v>
      </c>
      <c r="AC214" s="100">
        <v>18.5</v>
      </c>
      <c r="AD214" s="96" t="s">
        <v>330</v>
      </c>
      <c r="AE214" s="124" t="s">
        <v>1089</v>
      </c>
    </row>
    <row r="215" spans="1:31" ht="70.150000000000006" customHeight="1">
      <c r="A215" s="20"/>
      <c r="B215" s="8">
        <v>232</v>
      </c>
      <c r="C215" s="165">
        <v>8809446658798</v>
      </c>
      <c r="D215" s="107" t="s">
        <v>1384</v>
      </c>
      <c r="E215" s="9" t="s">
        <v>166</v>
      </c>
      <c r="F215" s="10"/>
      <c r="G215" s="11" t="s">
        <v>856</v>
      </c>
      <c r="H215" s="11" t="s">
        <v>857</v>
      </c>
      <c r="I215" s="11" t="s">
        <v>489</v>
      </c>
      <c r="J215" s="13" t="s">
        <v>1030</v>
      </c>
      <c r="K215" s="14" t="s">
        <v>1031</v>
      </c>
      <c r="L215" s="81">
        <v>32</v>
      </c>
      <c r="M215" s="86">
        <v>50</v>
      </c>
      <c r="N215" s="58">
        <v>30000</v>
      </c>
      <c r="O215" s="15">
        <v>2600</v>
      </c>
      <c r="P215" s="70"/>
      <c r="Q215" s="69">
        <f>P215*M215</f>
        <v>0</v>
      </c>
      <c r="R215" s="71"/>
      <c r="S215" s="37" t="str">
        <f t="shared" si="18"/>
        <v>20.5*69*39</v>
      </c>
      <c r="T215" s="37">
        <v>20.5</v>
      </c>
      <c r="U215" s="37">
        <v>69</v>
      </c>
      <c r="V215" s="37">
        <v>39</v>
      </c>
      <c r="W215" s="102">
        <f t="shared" si="19"/>
        <v>5.5165499999999999E-2</v>
      </c>
      <c r="X215" s="38">
        <v>20.5</v>
      </c>
      <c r="Y215" s="39">
        <v>19</v>
      </c>
      <c r="Z215" s="37" t="str">
        <f t="shared" si="20"/>
        <v>13.5*3.5*18.5</v>
      </c>
      <c r="AA215" s="100">
        <v>13.5</v>
      </c>
      <c r="AB215" s="100">
        <v>3.5</v>
      </c>
      <c r="AC215" s="100">
        <v>18.5</v>
      </c>
      <c r="AD215" s="96" t="s">
        <v>330</v>
      </c>
    </row>
    <row r="216" spans="1:31" ht="70.150000000000006" customHeight="1">
      <c r="A216" s="20"/>
      <c r="B216" s="8">
        <v>233</v>
      </c>
      <c r="C216" s="165">
        <v>8809446658774</v>
      </c>
      <c r="D216" s="107" t="s">
        <v>1385</v>
      </c>
      <c r="E216" s="9" t="s">
        <v>166</v>
      </c>
      <c r="F216" s="10"/>
      <c r="G216" s="11" t="s">
        <v>858</v>
      </c>
      <c r="H216" s="11" t="s">
        <v>859</v>
      </c>
      <c r="I216" s="11" t="s">
        <v>490</v>
      </c>
      <c r="J216" s="13" t="s">
        <v>1030</v>
      </c>
      <c r="K216" s="14" t="s">
        <v>1031</v>
      </c>
      <c r="L216" s="81">
        <v>32</v>
      </c>
      <c r="M216" s="86">
        <v>50</v>
      </c>
      <c r="N216" s="58">
        <v>30000</v>
      </c>
      <c r="O216" s="15">
        <v>2600</v>
      </c>
      <c r="P216" s="70"/>
      <c r="Q216" s="69">
        <f>P216*M216</f>
        <v>0</v>
      </c>
      <c r="R216" s="71"/>
      <c r="S216" s="37" t="str">
        <f t="shared" si="18"/>
        <v>20.5*69*39</v>
      </c>
      <c r="T216" s="37">
        <v>20.5</v>
      </c>
      <c r="U216" s="37">
        <v>69</v>
      </c>
      <c r="V216" s="37">
        <v>39</v>
      </c>
      <c r="W216" s="102">
        <f t="shared" si="19"/>
        <v>5.5165499999999999E-2</v>
      </c>
      <c r="X216" s="38">
        <v>20.5</v>
      </c>
      <c r="Y216" s="39">
        <v>19</v>
      </c>
      <c r="Z216" s="37" t="str">
        <f t="shared" si="20"/>
        <v>13.5*3.5*18.5</v>
      </c>
      <c r="AA216" s="100">
        <v>13.5</v>
      </c>
      <c r="AB216" s="100">
        <v>3.5</v>
      </c>
      <c r="AC216" s="100">
        <v>18.5</v>
      </c>
      <c r="AD216" s="96" t="s">
        <v>330</v>
      </c>
    </row>
    <row r="217" spans="1:31" ht="70.150000000000006" customHeight="1">
      <c r="A217" s="20"/>
      <c r="B217" s="8">
        <v>234</v>
      </c>
      <c r="C217" s="165">
        <v>8809446658767</v>
      </c>
      <c r="D217" s="107" t="s">
        <v>1386</v>
      </c>
      <c r="E217" s="9" t="s">
        <v>166</v>
      </c>
      <c r="F217" s="10"/>
      <c r="G217" s="11" t="s">
        <v>647</v>
      </c>
      <c r="H217" s="11" t="s">
        <v>303</v>
      </c>
      <c r="I217" s="11" t="s">
        <v>491</v>
      </c>
      <c r="J217" s="13" t="s">
        <v>1030</v>
      </c>
      <c r="K217" s="14" t="s">
        <v>1031</v>
      </c>
      <c r="L217" s="81">
        <v>32</v>
      </c>
      <c r="M217" s="86">
        <v>50</v>
      </c>
      <c r="N217" s="58">
        <v>30000</v>
      </c>
      <c r="O217" s="15">
        <v>2600</v>
      </c>
      <c r="P217" s="70"/>
      <c r="Q217" s="69">
        <f>P217*M217</f>
        <v>0</v>
      </c>
      <c r="R217" s="71"/>
      <c r="S217" s="37" t="str">
        <f t="shared" si="18"/>
        <v>20.5*69*39</v>
      </c>
      <c r="T217" s="37">
        <v>20.5</v>
      </c>
      <c r="U217" s="37">
        <v>69</v>
      </c>
      <c r="V217" s="37">
        <v>39</v>
      </c>
      <c r="W217" s="102">
        <f t="shared" si="19"/>
        <v>5.5165499999999999E-2</v>
      </c>
      <c r="X217" s="38">
        <v>20.5</v>
      </c>
      <c r="Y217" s="39">
        <v>19</v>
      </c>
      <c r="Z217" s="37" t="str">
        <f t="shared" si="20"/>
        <v>13.5*3.5*18.5</v>
      </c>
      <c r="AA217" s="100">
        <v>13.5</v>
      </c>
      <c r="AB217" s="100">
        <v>3.5</v>
      </c>
      <c r="AC217" s="100">
        <v>18.5</v>
      </c>
      <c r="AD217" s="96" t="s">
        <v>330</v>
      </c>
    </row>
    <row r="218" spans="1:31" ht="70.150000000000006" customHeight="1">
      <c r="A218" s="113">
        <v>2026.02</v>
      </c>
      <c r="B218" s="8">
        <v>235</v>
      </c>
      <c r="C218" s="165">
        <v>8800343020060</v>
      </c>
      <c r="D218" s="107" t="s">
        <v>1387</v>
      </c>
      <c r="E218" s="9" t="s">
        <v>166</v>
      </c>
      <c r="F218" s="10"/>
      <c r="G218" s="88" t="s">
        <v>988</v>
      </c>
      <c r="H218" s="11" t="s">
        <v>989</v>
      </c>
      <c r="I218" s="11" t="s">
        <v>990</v>
      </c>
      <c r="J218" s="13" t="s">
        <v>1030</v>
      </c>
      <c r="K218" s="14" t="s">
        <v>1031</v>
      </c>
      <c r="L218" s="81">
        <v>32</v>
      </c>
      <c r="M218" s="86">
        <v>50</v>
      </c>
      <c r="N218" s="58">
        <v>30000</v>
      </c>
      <c r="O218" s="15">
        <v>2600</v>
      </c>
      <c r="P218" s="70"/>
      <c r="Q218" s="69">
        <f>P218*M218</f>
        <v>0</v>
      </c>
      <c r="R218" s="71"/>
      <c r="S218" s="37" t="str">
        <f t="shared" si="18"/>
        <v>20.5*69*39</v>
      </c>
      <c r="T218" s="37">
        <v>20.5</v>
      </c>
      <c r="U218" s="37">
        <v>69</v>
      </c>
      <c r="V218" s="37">
        <v>39</v>
      </c>
      <c r="W218" s="102">
        <f t="shared" si="19"/>
        <v>5.5165499999999999E-2</v>
      </c>
      <c r="X218" s="38">
        <v>20.5</v>
      </c>
      <c r="Y218" s="39">
        <v>19</v>
      </c>
      <c r="Z218" s="37" t="str">
        <f t="shared" si="20"/>
        <v>13.5*3.5*18.5</v>
      </c>
      <c r="AA218" s="100">
        <v>13.5</v>
      </c>
      <c r="AB218" s="100">
        <v>3.5</v>
      </c>
      <c r="AC218" s="100">
        <v>18.5</v>
      </c>
      <c r="AD218" s="96" t="s">
        <v>330</v>
      </c>
      <c r="AE218" s="124" t="s">
        <v>1089</v>
      </c>
    </row>
    <row r="219" spans="1:31" ht="70.150000000000006" customHeight="1">
      <c r="A219" s="113">
        <v>2026.03</v>
      </c>
      <c r="B219" s="8">
        <v>236</v>
      </c>
      <c r="C219" s="165">
        <v>8809755720155</v>
      </c>
      <c r="D219" s="107" t="s">
        <v>1388</v>
      </c>
      <c r="E219" s="9" t="s">
        <v>166</v>
      </c>
      <c r="F219" s="10"/>
      <c r="G219" s="88" t="s">
        <v>1018</v>
      </c>
      <c r="H219" s="11" t="s">
        <v>1024</v>
      </c>
      <c r="I219" s="11" t="s">
        <v>1083</v>
      </c>
      <c r="J219" s="13" t="s">
        <v>1012</v>
      </c>
      <c r="K219" s="14" t="s">
        <v>1074</v>
      </c>
      <c r="L219" s="81">
        <v>32</v>
      </c>
      <c r="M219" s="86">
        <v>360</v>
      </c>
      <c r="N219" s="58">
        <v>5000</v>
      </c>
      <c r="O219" s="15">
        <v>1200</v>
      </c>
      <c r="P219" s="70"/>
      <c r="Q219" s="69">
        <f>P219*M219</f>
        <v>0</v>
      </c>
      <c r="R219" s="71"/>
      <c r="S219" s="37" t="str">
        <f t="shared" si="18"/>
        <v>34*56*21</v>
      </c>
      <c r="T219" s="37">
        <v>34</v>
      </c>
      <c r="U219" s="37">
        <v>56</v>
      </c>
      <c r="V219" s="37">
        <v>21</v>
      </c>
      <c r="W219" s="102">
        <f t="shared" si="19"/>
        <v>3.9983999999999999E-2</v>
      </c>
      <c r="X219" s="38">
        <v>13</v>
      </c>
      <c r="Y219" s="39">
        <v>7.38</v>
      </c>
      <c r="Z219" s="37" t="str">
        <f t="shared" si="20"/>
        <v>15.5*18*0.1</v>
      </c>
      <c r="AA219" s="100">
        <v>15.5</v>
      </c>
      <c r="AB219" s="100">
        <v>18</v>
      </c>
      <c r="AC219" s="100">
        <v>0.1</v>
      </c>
      <c r="AD219" s="96" t="s">
        <v>1226</v>
      </c>
      <c r="AE219" s="124" t="s">
        <v>1089</v>
      </c>
    </row>
    <row r="220" spans="1:31" ht="70.150000000000006" customHeight="1">
      <c r="A220" s="113">
        <v>2026.03</v>
      </c>
      <c r="B220" s="8">
        <v>237</v>
      </c>
      <c r="C220" s="165">
        <v>8809755720179</v>
      </c>
      <c r="D220" s="107" t="s">
        <v>1389</v>
      </c>
      <c r="E220" s="9" t="s">
        <v>166</v>
      </c>
      <c r="F220" s="10"/>
      <c r="G220" s="11" t="s">
        <v>1019</v>
      </c>
      <c r="H220" s="11" t="s">
        <v>1025</v>
      </c>
      <c r="I220" s="11" t="s">
        <v>1084</v>
      </c>
      <c r="J220" s="13" t="s">
        <v>1012</v>
      </c>
      <c r="K220" s="14" t="s">
        <v>1074</v>
      </c>
      <c r="L220" s="81">
        <v>32</v>
      </c>
      <c r="M220" s="86">
        <v>360</v>
      </c>
      <c r="N220" s="58">
        <v>5000</v>
      </c>
      <c r="O220" s="15">
        <v>1200</v>
      </c>
      <c r="P220" s="70"/>
      <c r="Q220" s="69"/>
      <c r="R220" s="71"/>
      <c r="S220" s="37" t="str">
        <f t="shared" si="18"/>
        <v>34*56*21</v>
      </c>
      <c r="T220" s="37">
        <v>34</v>
      </c>
      <c r="U220" s="37">
        <v>56</v>
      </c>
      <c r="V220" s="37">
        <v>21</v>
      </c>
      <c r="W220" s="102">
        <f t="shared" si="19"/>
        <v>3.9983999999999999E-2</v>
      </c>
      <c r="X220" s="38">
        <v>13</v>
      </c>
      <c r="Y220" s="39">
        <v>7.38</v>
      </c>
      <c r="Z220" s="37" t="str">
        <f t="shared" si="20"/>
        <v>15.5*18*0.1</v>
      </c>
      <c r="AA220" s="100">
        <v>15.5</v>
      </c>
      <c r="AB220" s="100">
        <v>18</v>
      </c>
      <c r="AC220" s="100">
        <v>0.1</v>
      </c>
      <c r="AD220" s="96" t="s">
        <v>1226</v>
      </c>
      <c r="AE220" s="124" t="s">
        <v>1089</v>
      </c>
    </row>
    <row r="221" spans="1:31" ht="70.150000000000006" customHeight="1">
      <c r="A221" s="113">
        <v>2026.03</v>
      </c>
      <c r="B221" s="8">
        <v>238</v>
      </c>
      <c r="C221" s="165">
        <v>8809755720186</v>
      </c>
      <c r="D221" s="107" t="s">
        <v>1390</v>
      </c>
      <c r="E221" s="9" t="s">
        <v>166</v>
      </c>
      <c r="F221" s="10"/>
      <c r="G221" s="11" t="s">
        <v>1020</v>
      </c>
      <c r="H221" s="11" t="s">
        <v>1026</v>
      </c>
      <c r="I221" s="11" t="s">
        <v>1085</v>
      </c>
      <c r="J221" s="13" t="s">
        <v>1012</v>
      </c>
      <c r="K221" s="14" t="s">
        <v>1074</v>
      </c>
      <c r="L221" s="81">
        <v>32</v>
      </c>
      <c r="M221" s="86">
        <v>360</v>
      </c>
      <c r="N221" s="58">
        <v>5000</v>
      </c>
      <c r="O221" s="15">
        <v>1200</v>
      </c>
      <c r="P221" s="70"/>
      <c r="Q221" s="69"/>
      <c r="R221" s="71"/>
      <c r="S221" s="37" t="str">
        <f t="shared" si="18"/>
        <v>34*56*21</v>
      </c>
      <c r="T221" s="37">
        <v>34</v>
      </c>
      <c r="U221" s="37">
        <v>56</v>
      </c>
      <c r="V221" s="37">
        <v>21</v>
      </c>
      <c r="W221" s="102">
        <f t="shared" si="19"/>
        <v>3.9983999999999999E-2</v>
      </c>
      <c r="X221" s="38">
        <v>13</v>
      </c>
      <c r="Y221" s="39">
        <v>7.38</v>
      </c>
      <c r="Z221" s="37" t="str">
        <f t="shared" si="20"/>
        <v>15.5*18*0.1</v>
      </c>
      <c r="AA221" s="100">
        <v>15.5</v>
      </c>
      <c r="AB221" s="100">
        <v>18</v>
      </c>
      <c r="AC221" s="100">
        <v>0.1</v>
      </c>
      <c r="AD221" s="96" t="s">
        <v>1226</v>
      </c>
      <c r="AE221" s="124" t="s">
        <v>1089</v>
      </c>
    </row>
    <row r="222" spans="1:31" ht="70.150000000000006" customHeight="1">
      <c r="A222" s="113">
        <v>2026.03</v>
      </c>
      <c r="B222" s="8">
        <v>239</v>
      </c>
      <c r="C222" s="165">
        <v>8809755720193</v>
      </c>
      <c r="D222" s="107" t="s">
        <v>1391</v>
      </c>
      <c r="E222" s="9" t="s">
        <v>166</v>
      </c>
      <c r="F222" s="10"/>
      <c r="G222" s="11" t="s">
        <v>1021</v>
      </c>
      <c r="H222" s="11" t="s">
        <v>1027</v>
      </c>
      <c r="I222" s="11" t="s">
        <v>1086</v>
      </c>
      <c r="J222" s="13" t="s">
        <v>1012</v>
      </c>
      <c r="K222" s="14" t="s">
        <v>1074</v>
      </c>
      <c r="L222" s="81">
        <v>32</v>
      </c>
      <c r="M222" s="86">
        <v>360</v>
      </c>
      <c r="N222" s="58">
        <v>5000</v>
      </c>
      <c r="O222" s="15">
        <v>1200</v>
      </c>
      <c r="P222" s="70"/>
      <c r="Q222" s="69"/>
      <c r="R222" s="71"/>
      <c r="S222" s="37" t="str">
        <f t="shared" si="18"/>
        <v>34*56*21</v>
      </c>
      <c r="T222" s="37">
        <v>34</v>
      </c>
      <c r="U222" s="37">
        <v>56</v>
      </c>
      <c r="V222" s="37">
        <v>21</v>
      </c>
      <c r="W222" s="102">
        <f t="shared" si="19"/>
        <v>3.9983999999999999E-2</v>
      </c>
      <c r="X222" s="38">
        <v>13</v>
      </c>
      <c r="Y222" s="39">
        <v>7.38</v>
      </c>
      <c r="Z222" s="37" t="str">
        <f t="shared" si="20"/>
        <v>15.5*18*0.1</v>
      </c>
      <c r="AA222" s="100">
        <v>15.5</v>
      </c>
      <c r="AB222" s="100">
        <v>18</v>
      </c>
      <c r="AC222" s="100">
        <v>0.1</v>
      </c>
      <c r="AD222" s="96" t="s">
        <v>1226</v>
      </c>
      <c r="AE222" s="124" t="s">
        <v>1089</v>
      </c>
    </row>
    <row r="223" spans="1:31" ht="70.150000000000006" customHeight="1">
      <c r="A223" s="113">
        <v>2026.03</v>
      </c>
      <c r="B223" s="8">
        <v>240</v>
      </c>
      <c r="C223" s="165">
        <v>8809755720209</v>
      </c>
      <c r="D223" s="107" t="s">
        <v>1392</v>
      </c>
      <c r="E223" s="9" t="s">
        <v>166</v>
      </c>
      <c r="F223" s="10"/>
      <c r="G223" s="11" t="s">
        <v>1022</v>
      </c>
      <c r="H223" s="11" t="s">
        <v>1028</v>
      </c>
      <c r="I223" s="11" t="s">
        <v>1087</v>
      </c>
      <c r="J223" s="13" t="s">
        <v>1012</v>
      </c>
      <c r="K223" s="14" t="s">
        <v>1074</v>
      </c>
      <c r="L223" s="81">
        <v>32</v>
      </c>
      <c r="M223" s="86">
        <v>360</v>
      </c>
      <c r="N223" s="58">
        <v>5000</v>
      </c>
      <c r="O223" s="15">
        <v>1200</v>
      </c>
      <c r="P223" s="70"/>
      <c r="Q223" s="69"/>
      <c r="R223" s="71"/>
      <c r="S223" s="37" t="str">
        <f t="shared" si="18"/>
        <v>34*56*21</v>
      </c>
      <c r="T223" s="37">
        <v>34</v>
      </c>
      <c r="U223" s="37">
        <v>56</v>
      </c>
      <c r="V223" s="37">
        <v>21</v>
      </c>
      <c r="W223" s="102">
        <f t="shared" si="19"/>
        <v>3.9983999999999999E-2</v>
      </c>
      <c r="X223" s="38">
        <v>13</v>
      </c>
      <c r="Y223" s="39">
        <v>7.38</v>
      </c>
      <c r="Z223" s="37" t="str">
        <f t="shared" si="20"/>
        <v>15.5*18*0.1</v>
      </c>
      <c r="AA223" s="100">
        <v>15.5</v>
      </c>
      <c r="AB223" s="100">
        <v>18</v>
      </c>
      <c r="AC223" s="100">
        <v>0.1</v>
      </c>
      <c r="AD223" s="96" t="s">
        <v>1226</v>
      </c>
      <c r="AE223" s="124" t="s">
        <v>1089</v>
      </c>
    </row>
    <row r="224" spans="1:31" ht="70.150000000000006" customHeight="1">
      <c r="A224" s="113">
        <v>2026.03</v>
      </c>
      <c r="B224" s="8">
        <v>241</v>
      </c>
      <c r="C224" s="165">
        <v>8809755720162</v>
      </c>
      <c r="D224" s="107" t="s">
        <v>1393</v>
      </c>
      <c r="E224" s="9" t="s">
        <v>166</v>
      </c>
      <c r="F224" s="10"/>
      <c r="G224" s="88" t="s">
        <v>1023</v>
      </c>
      <c r="H224" s="11" t="s">
        <v>1029</v>
      </c>
      <c r="I224" s="11" t="s">
        <v>1011</v>
      </c>
      <c r="J224" s="13" t="s">
        <v>1012</v>
      </c>
      <c r="K224" s="14" t="s">
        <v>1074</v>
      </c>
      <c r="L224" s="81">
        <v>32</v>
      </c>
      <c r="M224" s="86">
        <v>360</v>
      </c>
      <c r="N224" s="58">
        <v>5000</v>
      </c>
      <c r="O224" s="22">
        <v>1200</v>
      </c>
      <c r="P224" s="70"/>
      <c r="Q224" s="69"/>
      <c r="R224" s="71"/>
      <c r="S224" s="37" t="str">
        <f t="shared" si="18"/>
        <v>34*56*21</v>
      </c>
      <c r="T224" s="37">
        <v>34</v>
      </c>
      <c r="U224" s="37">
        <v>56</v>
      </c>
      <c r="V224" s="37">
        <v>21</v>
      </c>
      <c r="W224" s="102">
        <f t="shared" si="19"/>
        <v>3.9983999999999999E-2</v>
      </c>
      <c r="X224" s="38">
        <v>13</v>
      </c>
      <c r="Y224" s="39">
        <v>7.38</v>
      </c>
      <c r="Z224" s="37" t="str">
        <f t="shared" si="20"/>
        <v>15.5*18*0.1</v>
      </c>
      <c r="AA224" s="100">
        <v>15.5</v>
      </c>
      <c r="AB224" s="100">
        <v>18</v>
      </c>
      <c r="AC224" s="100">
        <v>0.1</v>
      </c>
      <c r="AD224" s="96" t="s">
        <v>1226</v>
      </c>
      <c r="AE224" s="124" t="s">
        <v>1089</v>
      </c>
    </row>
    <row r="225" spans="1:31" ht="70.150000000000006" customHeight="1">
      <c r="A225" s="113">
        <v>2026.03</v>
      </c>
      <c r="B225" s="8">
        <v>245</v>
      </c>
      <c r="C225" s="170">
        <v>8809925108929</v>
      </c>
      <c r="D225" s="107"/>
      <c r="E225" s="9" t="s">
        <v>166</v>
      </c>
      <c r="F225" s="10"/>
      <c r="G225" s="11" t="s">
        <v>1075</v>
      </c>
      <c r="H225" s="11" t="s">
        <v>1076</v>
      </c>
      <c r="I225" s="11" t="s">
        <v>1077</v>
      </c>
      <c r="J225" s="13" t="s">
        <v>1081</v>
      </c>
      <c r="K225" s="14"/>
      <c r="L225" s="81">
        <v>36</v>
      </c>
      <c r="M225" s="86">
        <v>30</v>
      </c>
      <c r="N225" s="58">
        <v>25000</v>
      </c>
      <c r="O225" s="15">
        <v>5200</v>
      </c>
      <c r="P225" s="70"/>
      <c r="Q225" s="69"/>
      <c r="R225" s="71"/>
      <c r="S225" s="37" t="str">
        <f t="shared" si="18"/>
        <v>60*42*18</v>
      </c>
      <c r="T225" s="37">
        <v>60</v>
      </c>
      <c r="U225" s="37">
        <v>42</v>
      </c>
      <c r="V225" s="37">
        <v>18</v>
      </c>
      <c r="W225" s="102">
        <f t="shared" si="19"/>
        <v>4.5359999999999998E-2</v>
      </c>
      <c r="X225" s="38">
        <v>16.95</v>
      </c>
      <c r="Y225" s="39">
        <v>16.5</v>
      </c>
      <c r="Z225" s="37" t="str">
        <f t="shared" si="20"/>
        <v>13*11.5*7.5</v>
      </c>
      <c r="AA225" s="100">
        <v>13</v>
      </c>
      <c r="AB225" s="100">
        <v>11.5</v>
      </c>
      <c r="AC225" s="100">
        <v>7.5</v>
      </c>
      <c r="AD225" s="37" t="s">
        <v>1082</v>
      </c>
    </row>
    <row r="226" spans="1:31" ht="70.150000000000006" customHeight="1">
      <c r="A226" s="113">
        <v>2026.03</v>
      </c>
      <c r="B226" s="8">
        <v>246</v>
      </c>
      <c r="C226" s="170">
        <v>8809925108936</v>
      </c>
      <c r="D226" s="107"/>
      <c r="E226" s="9" t="s">
        <v>166</v>
      </c>
      <c r="F226" s="10"/>
      <c r="G226" s="11" t="s">
        <v>1078</v>
      </c>
      <c r="H226" s="11" t="s">
        <v>1079</v>
      </c>
      <c r="I226" s="11" t="s">
        <v>1080</v>
      </c>
      <c r="J226" s="13" t="s">
        <v>1081</v>
      </c>
      <c r="K226" s="14"/>
      <c r="L226" s="81">
        <v>36</v>
      </c>
      <c r="M226" s="86">
        <v>30</v>
      </c>
      <c r="N226" s="58">
        <v>25000</v>
      </c>
      <c r="O226" s="15">
        <v>5200</v>
      </c>
      <c r="P226" s="70"/>
      <c r="Q226" s="69"/>
      <c r="R226" s="71"/>
      <c r="S226" s="37" t="str">
        <f t="shared" si="18"/>
        <v>60*42*18</v>
      </c>
      <c r="T226" s="37">
        <v>60</v>
      </c>
      <c r="U226" s="37">
        <v>42</v>
      </c>
      <c r="V226" s="37">
        <v>18</v>
      </c>
      <c r="W226" s="102">
        <f t="shared" si="19"/>
        <v>4.5359999999999998E-2</v>
      </c>
      <c r="X226" s="38">
        <v>16.95</v>
      </c>
      <c r="Y226" s="39">
        <v>16.5</v>
      </c>
      <c r="Z226" s="37" t="str">
        <f t="shared" si="20"/>
        <v>13*11.5*7.5</v>
      </c>
      <c r="AA226" s="100">
        <v>13</v>
      </c>
      <c r="AB226" s="100">
        <v>11.5</v>
      </c>
      <c r="AC226" s="100">
        <v>7.5</v>
      </c>
      <c r="AD226" s="37" t="s">
        <v>1082</v>
      </c>
    </row>
    <row r="227" spans="1:31" ht="70.150000000000006" customHeight="1">
      <c r="A227" s="113"/>
      <c r="B227" s="8">
        <v>247</v>
      </c>
      <c r="C227" s="165">
        <v>8809951052326</v>
      </c>
      <c r="D227" s="107" t="s">
        <v>1394</v>
      </c>
      <c r="E227" s="104" t="s">
        <v>151</v>
      </c>
      <c r="F227" s="10"/>
      <c r="G227" s="11" t="s">
        <v>648</v>
      </c>
      <c r="H227" s="11" t="s">
        <v>818</v>
      </c>
      <c r="I227" s="11" t="s">
        <v>492</v>
      </c>
      <c r="J227" s="13" t="s">
        <v>344</v>
      </c>
      <c r="K227" s="14"/>
      <c r="L227" s="81">
        <v>64</v>
      </c>
      <c r="M227" s="86">
        <v>50</v>
      </c>
      <c r="N227" s="58">
        <v>25000</v>
      </c>
      <c r="O227" s="15">
        <v>3800</v>
      </c>
      <c r="P227" s="70"/>
      <c r="Q227" s="69">
        <f>P227*M227</f>
        <v>0</v>
      </c>
      <c r="R227" s="71"/>
      <c r="S227" s="37" t="str">
        <f t="shared" si="18"/>
        <v>53*27.5*21</v>
      </c>
      <c r="T227" s="37">
        <v>53</v>
      </c>
      <c r="U227" s="37">
        <v>27.5</v>
      </c>
      <c r="V227" s="37">
        <v>21</v>
      </c>
      <c r="W227" s="102">
        <f t="shared" si="19"/>
        <v>3.0607499999999999E-2</v>
      </c>
      <c r="X227" s="38">
        <v>12.65</v>
      </c>
      <c r="Y227" s="39">
        <v>12</v>
      </c>
      <c r="Z227" s="37" t="str">
        <f t="shared" si="20"/>
        <v>5*5*17.5</v>
      </c>
      <c r="AA227" s="100">
        <v>5</v>
      </c>
      <c r="AB227" s="100">
        <v>5</v>
      </c>
      <c r="AC227" s="100">
        <v>17.5</v>
      </c>
      <c r="AD227" s="98" t="s">
        <v>348</v>
      </c>
      <c r="AE227" s="125" t="s">
        <v>1090</v>
      </c>
    </row>
    <row r="228" spans="1:31" ht="70.150000000000006" customHeight="1">
      <c r="A228" s="113"/>
      <c r="B228" s="8">
        <v>248</v>
      </c>
      <c r="C228" s="165">
        <v>8809951052296</v>
      </c>
      <c r="D228" s="107" t="s">
        <v>1395</v>
      </c>
      <c r="E228" s="104" t="s">
        <v>151</v>
      </c>
      <c r="F228" s="10"/>
      <c r="G228" s="11" t="s">
        <v>649</v>
      </c>
      <c r="H228" s="11" t="s">
        <v>345</v>
      </c>
      <c r="I228" s="11" t="s">
        <v>493</v>
      </c>
      <c r="J228" s="13" t="s">
        <v>344</v>
      </c>
      <c r="K228" s="14"/>
      <c r="L228" s="81">
        <v>64</v>
      </c>
      <c r="M228" s="86">
        <v>50</v>
      </c>
      <c r="N228" s="58">
        <v>25000</v>
      </c>
      <c r="O228" s="15">
        <v>3800</v>
      </c>
      <c r="P228" s="70"/>
      <c r="Q228" s="69">
        <f>P228*M228</f>
        <v>0</v>
      </c>
      <c r="R228" s="71"/>
      <c r="S228" s="37" t="str">
        <f t="shared" si="18"/>
        <v>53*27.5*21</v>
      </c>
      <c r="T228" s="37">
        <v>53</v>
      </c>
      <c r="U228" s="37">
        <v>27.5</v>
      </c>
      <c r="V228" s="37">
        <v>21</v>
      </c>
      <c r="W228" s="102">
        <f t="shared" si="19"/>
        <v>3.0607499999999999E-2</v>
      </c>
      <c r="X228" s="38">
        <v>12.65</v>
      </c>
      <c r="Y228" s="39">
        <v>12</v>
      </c>
      <c r="Z228" s="37" t="str">
        <f t="shared" si="20"/>
        <v>5*5*17.5</v>
      </c>
      <c r="AA228" s="100">
        <v>5</v>
      </c>
      <c r="AB228" s="100">
        <v>5</v>
      </c>
      <c r="AC228" s="100">
        <v>17.5</v>
      </c>
      <c r="AD228" s="98" t="s">
        <v>348</v>
      </c>
      <c r="AE228" s="125" t="s">
        <v>1090</v>
      </c>
    </row>
    <row r="229" spans="1:31" ht="70.150000000000006" customHeight="1">
      <c r="A229" s="113"/>
      <c r="B229" s="8">
        <v>249</v>
      </c>
      <c r="C229" s="165">
        <v>8809951052302</v>
      </c>
      <c r="D229" s="107" t="s">
        <v>1396</v>
      </c>
      <c r="E229" s="104" t="s">
        <v>151</v>
      </c>
      <c r="F229" s="10"/>
      <c r="G229" s="11" t="s">
        <v>650</v>
      </c>
      <c r="H229" s="11" t="s">
        <v>346</v>
      </c>
      <c r="I229" s="11" t="s">
        <v>494</v>
      </c>
      <c r="J229" s="13" t="s">
        <v>344</v>
      </c>
      <c r="K229" s="14"/>
      <c r="L229" s="81">
        <v>64</v>
      </c>
      <c r="M229" s="86">
        <v>50</v>
      </c>
      <c r="N229" s="58">
        <v>25000</v>
      </c>
      <c r="O229" s="15">
        <v>3800</v>
      </c>
      <c r="P229" s="70"/>
      <c r="Q229" s="69">
        <f>P229*M229</f>
        <v>0</v>
      </c>
      <c r="R229" s="71"/>
      <c r="S229" s="37" t="str">
        <f t="shared" si="18"/>
        <v>53*27.5*21</v>
      </c>
      <c r="T229" s="37">
        <v>53</v>
      </c>
      <c r="U229" s="37">
        <v>27.5</v>
      </c>
      <c r="V229" s="37">
        <v>21</v>
      </c>
      <c r="W229" s="102">
        <f t="shared" si="19"/>
        <v>3.0607499999999999E-2</v>
      </c>
      <c r="X229" s="38">
        <v>12.65</v>
      </c>
      <c r="Y229" s="39">
        <v>12</v>
      </c>
      <c r="Z229" s="37" t="str">
        <f t="shared" si="20"/>
        <v>5*5*17.5</v>
      </c>
      <c r="AA229" s="100">
        <v>5</v>
      </c>
      <c r="AB229" s="100">
        <v>5</v>
      </c>
      <c r="AC229" s="100">
        <v>17.5</v>
      </c>
      <c r="AD229" s="98" t="s">
        <v>348</v>
      </c>
      <c r="AE229" s="125" t="s">
        <v>1090</v>
      </c>
    </row>
    <row r="230" spans="1:31" ht="70.150000000000006" customHeight="1">
      <c r="A230" s="113"/>
      <c r="B230" s="8">
        <v>250</v>
      </c>
      <c r="C230" s="165">
        <v>8809951052319</v>
      </c>
      <c r="D230" s="107" t="s">
        <v>1397</v>
      </c>
      <c r="E230" s="104" t="s">
        <v>151</v>
      </c>
      <c r="F230" s="10"/>
      <c r="G230" s="11" t="s">
        <v>651</v>
      </c>
      <c r="H230" s="11" t="s">
        <v>347</v>
      </c>
      <c r="I230" s="11" t="s">
        <v>495</v>
      </c>
      <c r="J230" s="13" t="s">
        <v>344</v>
      </c>
      <c r="K230" s="14"/>
      <c r="L230" s="81">
        <v>64</v>
      </c>
      <c r="M230" s="86">
        <v>50</v>
      </c>
      <c r="N230" s="58">
        <v>25000</v>
      </c>
      <c r="O230" s="15">
        <v>3800</v>
      </c>
      <c r="P230" s="70"/>
      <c r="Q230" s="69">
        <f>P230*M230</f>
        <v>0</v>
      </c>
      <c r="R230" s="71"/>
      <c r="S230" s="37" t="str">
        <f t="shared" si="18"/>
        <v>53*27.5*21</v>
      </c>
      <c r="T230" s="37">
        <v>53</v>
      </c>
      <c r="U230" s="37">
        <v>27.5</v>
      </c>
      <c r="V230" s="37">
        <v>21</v>
      </c>
      <c r="W230" s="102">
        <f t="shared" si="19"/>
        <v>3.0607499999999999E-2</v>
      </c>
      <c r="X230" s="38">
        <v>12.65</v>
      </c>
      <c r="Y230" s="39">
        <v>12</v>
      </c>
      <c r="Z230" s="37" t="str">
        <f t="shared" si="20"/>
        <v>5*5*17.5</v>
      </c>
      <c r="AA230" s="100">
        <v>5</v>
      </c>
      <c r="AB230" s="100">
        <v>5</v>
      </c>
      <c r="AC230" s="100">
        <v>17.5</v>
      </c>
      <c r="AD230" s="98" t="s">
        <v>348</v>
      </c>
      <c r="AE230" s="125" t="s">
        <v>1090</v>
      </c>
    </row>
    <row r="231" spans="1:31" ht="70.150000000000006" customHeight="1">
      <c r="A231" s="113">
        <v>2026.03</v>
      </c>
      <c r="B231" s="8">
        <v>251</v>
      </c>
      <c r="C231" s="165">
        <v>8800359590052</v>
      </c>
      <c r="D231" s="107"/>
      <c r="E231" s="104" t="s">
        <v>151</v>
      </c>
      <c r="F231" s="10"/>
      <c r="G231" s="11" t="s">
        <v>1002</v>
      </c>
      <c r="H231" s="11" t="s">
        <v>1008</v>
      </c>
      <c r="I231" s="11" t="s">
        <v>1009</v>
      </c>
      <c r="J231" s="13" t="s">
        <v>344</v>
      </c>
      <c r="K231" s="14"/>
      <c r="L231" s="81">
        <v>64</v>
      </c>
      <c r="M231" s="86">
        <v>50</v>
      </c>
      <c r="N231" s="58">
        <v>25000</v>
      </c>
      <c r="O231" s="15">
        <v>3800</v>
      </c>
      <c r="P231" s="70"/>
      <c r="Q231" s="69">
        <f>P231*M231</f>
        <v>0</v>
      </c>
      <c r="R231" s="71"/>
      <c r="S231" s="37" t="str">
        <f>T231&amp;"*"&amp;U231&amp;"*"&amp;V231</f>
        <v>53*27.5*21</v>
      </c>
      <c r="T231" s="37">
        <v>53</v>
      </c>
      <c r="U231" s="37">
        <v>27.5</v>
      </c>
      <c r="V231" s="37">
        <v>21</v>
      </c>
      <c r="W231" s="102">
        <f>T231*U231*V231*0.000001</f>
        <v>3.0607499999999999E-2</v>
      </c>
      <c r="X231" s="38">
        <v>12.65</v>
      </c>
      <c r="Y231" s="39">
        <v>12</v>
      </c>
      <c r="Z231" s="37" t="str">
        <f>AA231&amp;"*"&amp;AB231&amp;"*"&amp;AC231</f>
        <v>5*5*17.5</v>
      </c>
      <c r="AA231" s="100">
        <v>5</v>
      </c>
      <c r="AB231" s="100">
        <v>5</v>
      </c>
      <c r="AC231" s="100">
        <v>17.5</v>
      </c>
      <c r="AD231" s="98" t="s">
        <v>348</v>
      </c>
      <c r="AE231" s="124" t="s">
        <v>1088</v>
      </c>
    </row>
    <row r="232" spans="1:31" ht="70.150000000000006" customHeight="1">
      <c r="A232" s="90"/>
      <c r="B232" s="8">
        <v>252</v>
      </c>
      <c r="C232" s="165">
        <v>8800272720420</v>
      </c>
      <c r="D232" s="107" t="s">
        <v>1398</v>
      </c>
      <c r="E232" s="9" t="s">
        <v>820</v>
      </c>
      <c r="F232" s="10"/>
      <c r="G232" s="11" t="s">
        <v>652</v>
      </c>
      <c r="H232" s="11" t="s">
        <v>819</v>
      </c>
      <c r="I232" s="11" t="s">
        <v>497</v>
      </c>
      <c r="J232" s="13" t="s">
        <v>353</v>
      </c>
      <c r="K232" s="14"/>
      <c r="L232" s="81">
        <v>28</v>
      </c>
      <c r="M232" s="86">
        <v>60</v>
      </c>
      <c r="N232" s="58">
        <v>25000</v>
      </c>
      <c r="O232" s="15">
        <v>4200</v>
      </c>
      <c r="P232" s="70"/>
      <c r="Q232" s="69">
        <f>P232*M232</f>
        <v>0</v>
      </c>
      <c r="R232" s="71"/>
      <c r="S232" s="37" t="str">
        <f t="shared" si="18"/>
        <v>48*58*22</v>
      </c>
      <c r="T232" s="37">
        <v>48</v>
      </c>
      <c r="U232" s="37">
        <v>58</v>
      </c>
      <c r="V232" s="37">
        <v>22</v>
      </c>
      <c r="W232" s="102">
        <f t="shared" si="19"/>
        <v>6.1247999999999997E-2</v>
      </c>
      <c r="X232" s="38">
        <v>19.399999999999999</v>
      </c>
      <c r="Y232" s="39">
        <v>18</v>
      </c>
      <c r="Z232" s="37" t="str">
        <f t="shared" si="20"/>
        <v>9*9*10.5</v>
      </c>
      <c r="AA232" s="100">
        <v>9</v>
      </c>
      <c r="AB232" s="100">
        <v>9</v>
      </c>
      <c r="AC232" s="100">
        <v>10.5</v>
      </c>
      <c r="AD232" s="98" t="s">
        <v>340</v>
      </c>
    </row>
    <row r="233" spans="1:31" ht="70.150000000000006" customHeight="1">
      <c r="A233" s="90"/>
      <c r="B233" s="8">
        <v>253</v>
      </c>
      <c r="C233" s="165">
        <v>8800272720413</v>
      </c>
      <c r="D233" s="107" t="s">
        <v>1399</v>
      </c>
      <c r="E233" s="9" t="s">
        <v>820</v>
      </c>
      <c r="F233" s="10"/>
      <c r="G233" s="11" t="s">
        <v>653</v>
      </c>
      <c r="H233" s="11" t="s">
        <v>339</v>
      </c>
      <c r="I233" s="11" t="s">
        <v>498</v>
      </c>
      <c r="J233" s="13" t="s">
        <v>353</v>
      </c>
      <c r="K233" s="14"/>
      <c r="L233" s="81">
        <v>28</v>
      </c>
      <c r="M233" s="86">
        <v>60</v>
      </c>
      <c r="N233" s="58">
        <v>25000</v>
      </c>
      <c r="O233" s="15">
        <v>4200</v>
      </c>
      <c r="P233" s="70"/>
      <c r="Q233" s="69">
        <f>P233*M233</f>
        <v>0</v>
      </c>
      <c r="R233" s="71"/>
      <c r="S233" s="37" t="str">
        <f t="shared" si="18"/>
        <v>48*58*22</v>
      </c>
      <c r="T233" s="37">
        <v>48</v>
      </c>
      <c r="U233" s="37">
        <v>58</v>
      </c>
      <c r="V233" s="37">
        <v>22</v>
      </c>
      <c r="W233" s="102">
        <f t="shared" si="19"/>
        <v>6.1247999999999997E-2</v>
      </c>
      <c r="X233" s="38">
        <v>19.399999999999999</v>
      </c>
      <c r="Y233" s="39">
        <v>18</v>
      </c>
      <c r="Z233" s="37" t="str">
        <f t="shared" si="20"/>
        <v>9*9*10.5</v>
      </c>
      <c r="AA233" s="100">
        <v>9</v>
      </c>
      <c r="AB233" s="100">
        <v>9</v>
      </c>
      <c r="AC233" s="100">
        <v>10.5</v>
      </c>
      <c r="AD233" s="98" t="s">
        <v>340</v>
      </c>
      <c r="AE233" s="124" t="s">
        <v>1089</v>
      </c>
    </row>
    <row r="234" spans="1:31" ht="70.150000000000006" customHeight="1">
      <c r="A234" s="90"/>
      <c r="B234" s="8">
        <v>254</v>
      </c>
      <c r="C234" s="165">
        <v>8800272720437</v>
      </c>
      <c r="D234" s="107" t="s">
        <v>1400</v>
      </c>
      <c r="E234" s="9" t="s">
        <v>820</v>
      </c>
      <c r="F234" s="10"/>
      <c r="G234" s="11" t="s">
        <v>654</v>
      </c>
      <c r="H234" s="11" t="s">
        <v>338</v>
      </c>
      <c r="I234" s="11" t="s">
        <v>499</v>
      </c>
      <c r="J234" s="13" t="s">
        <v>353</v>
      </c>
      <c r="K234" s="14"/>
      <c r="L234" s="81">
        <v>28</v>
      </c>
      <c r="M234" s="86">
        <v>60</v>
      </c>
      <c r="N234" s="58">
        <v>25000</v>
      </c>
      <c r="O234" s="15">
        <v>4200</v>
      </c>
      <c r="P234" s="70"/>
      <c r="Q234" s="69">
        <f>P234*M234</f>
        <v>0</v>
      </c>
      <c r="R234" s="71"/>
      <c r="S234" s="37" t="str">
        <f t="shared" si="18"/>
        <v>48*58*22</v>
      </c>
      <c r="T234" s="37">
        <v>48</v>
      </c>
      <c r="U234" s="37">
        <v>58</v>
      </c>
      <c r="V234" s="37">
        <v>22</v>
      </c>
      <c r="W234" s="102">
        <f t="shared" si="19"/>
        <v>6.1247999999999997E-2</v>
      </c>
      <c r="X234" s="38">
        <v>19.399999999999999</v>
      </c>
      <c r="Y234" s="39">
        <v>18</v>
      </c>
      <c r="Z234" s="37" t="str">
        <f t="shared" si="20"/>
        <v>9*9*10.5</v>
      </c>
      <c r="AA234" s="100">
        <v>9</v>
      </c>
      <c r="AB234" s="100">
        <v>9</v>
      </c>
      <c r="AC234" s="100">
        <v>10.5</v>
      </c>
      <c r="AD234" s="98" t="s">
        <v>340</v>
      </c>
    </row>
    <row r="235" spans="1:31" ht="70.150000000000006" customHeight="1">
      <c r="A235" s="90"/>
      <c r="B235" s="8">
        <v>255</v>
      </c>
      <c r="C235" s="165">
        <v>8800272720406</v>
      </c>
      <c r="D235" s="107" t="s">
        <v>1401</v>
      </c>
      <c r="E235" s="9" t="s">
        <v>820</v>
      </c>
      <c r="F235" s="10"/>
      <c r="G235" s="11" t="s">
        <v>655</v>
      </c>
      <c r="H235" s="11" t="s">
        <v>337</v>
      </c>
      <c r="I235" s="11" t="s">
        <v>500</v>
      </c>
      <c r="J235" s="13" t="s">
        <v>353</v>
      </c>
      <c r="K235" s="14"/>
      <c r="L235" s="81">
        <v>28</v>
      </c>
      <c r="M235" s="86">
        <v>60</v>
      </c>
      <c r="N235" s="58">
        <v>25000</v>
      </c>
      <c r="O235" s="15">
        <v>4200</v>
      </c>
      <c r="P235" s="70"/>
      <c r="Q235" s="69">
        <f>P235*M235</f>
        <v>0</v>
      </c>
      <c r="R235" s="71"/>
      <c r="S235" s="37" t="str">
        <f t="shared" si="18"/>
        <v>48*58*22</v>
      </c>
      <c r="T235" s="37">
        <v>48</v>
      </c>
      <c r="U235" s="37">
        <v>58</v>
      </c>
      <c r="V235" s="37">
        <v>22</v>
      </c>
      <c r="W235" s="102">
        <f t="shared" si="19"/>
        <v>6.1247999999999997E-2</v>
      </c>
      <c r="X235" s="38">
        <v>19.399999999999999</v>
      </c>
      <c r="Y235" s="39">
        <v>18</v>
      </c>
      <c r="Z235" s="37" t="str">
        <f t="shared" si="20"/>
        <v>9*9*10.5</v>
      </c>
      <c r="AA235" s="100">
        <v>9</v>
      </c>
      <c r="AB235" s="100">
        <v>9</v>
      </c>
      <c r="AC235" s="100">
        <v>10.5</v>
      </c>
      <c r="AD235" s="98" t="s">
        <v>340</v>
      </c>
    </row>
    <row r="236" spans="1:31" ht="70.150000000000006" customHeight="1">
      <c r="A236" s="113">
        <v>2026.02</v>
      </c>
      <c r="B236" s="8">
        <v>256</v>
      </c>
      <c r="C236" s="165">
        <v>8800272721199</v>
      </c>
      <c r="D236" s="107" t="s">
        <v>1402</v>
      </c>
      <c r="E236" s="9" t="s">
        <v>820</v>
      </c>
      <c r="F236" s="10"/>
      <c r="G236" s="88" t="s">
        <v>1017</v>
      </c>
      <c r="H236" s="11" t="s">
        <v>991</v>
      </c>
      <c r="I236" s="11" t="s">
        <v>1016</v>
      </c>
      <c r="J236" s="13" t="s">
        <v>353</v>
      </c>
      <c r="K236" s="14"/>
      <c r="L236" s="81">
        <v>28</v>
      </c>
      <c r="M236" s="86">
        <v>60</v>
      </c>
      <c r="N236" s="58">
        <v>25000</v>
      </c>
      <c r="O236" s="15">
        <v>4200</v>
      </c>
      <c r="P236" s="70"/>
      <c r="Q236" s="69">
        <f>P236*M236</f>
        <v>0</v>
      </c>
      <c r="R236" s="71"/>
      <c r="S236" s="37" t="str">
        <f t="shared" si="18"/>
        <v>48*58*22</v>
      </c>
      <c r="T236" s="37">
        <v>48</v>
      </c>
      <c r="U236" s="37">
        <v>58</v>
      </c>
      <c r="V236" s="37">
        <v>22</v>
      </c>
      <c r="W236" s="102">
        <f t="shared" si="19"/>
        <v>6.1247999999999997E-2</v>
      </c>
      <c r="X236" s="38">
        <v>19.399999999999999</v>
      </c>
      <c r="Y236" s="39">
        <v>18</v>
      </c>
      <c r="Z236" s="37" t="str">
        <f t="shared" si="20"/>
        <v>9*9*10.5</v>
      </c>
      <c r="AA236" s="100">
        <v>9</v>
      </c>
      <c r="AB236" s="100">
        <v>9</v>
      </c>
      <c r="AC236" s="100">
        <v>10.5</v>
      </c>
      <c r="AD236" s="98" t="s">
        <v>340</v>
      </c>
      <c r="AE236" s="124" t="s">
        <v>1089</v>
      </c>
    </row>
    <row r="237" spans="1:31" ht="70.150000000000006" customHeight="1">
      <c r="A237" s="10"/>
      <c r="B237" s="8">
        <v>257</v>
      </c>
      <c r="C237" s="165">
        <v>8809925106673</v>
      </c>
      <c r="D237" s="107"/>
      <c r="E237" s="9" t="s">
        <v>289</v>
      </c>
      <c r="F237" s="10"/>
      <c r="G237" s="11" t="s">
        <v>656</v>
      </c>
      <c r="H237" s="11" t="s">
        <v>320</v>
      </c>
      <c r="I237" s="11" t="s">
        <v>501</v>
      </c>
      <c r="J237" s="13" t="s">
        <v>791</v>
      </c>
      <c r="K237" s="14">
        <v>5</v>
      </c>
      <c r="L237" s="81">
        <v>32</v>
      </c>
      <c r="M237" s="86">
        <v>20</v>
      </c>
      <c r="N237" s="58">
        <v>60000</v>
      </c>
      <c r="O237" s="15">
        <v>4600</v>
      </c>
      <c r="P237" s="70"/>
      <c r="Q237" s="69">
        <f>P237*M237</f>
        <v>0</v>
      </c>
      <c r="R237" s="71"/>
      <c r="S237" s="37" t="str">
        <f t="shared" si="18"/>
        <v>39.5*59*21.5</v>
      </c>
      <c r="T237" s="37">
        <v>39.5</v>
      </c>
      <c r="U237" s="37">
        <v>59</v>
      </c>
      <c r="V237" s="37">
        <v>21.5</v>
      </c>
      <c r="W237" s="102">
        <f t="shared" si="19"/>
        <v>5.0105749999999998E-2</v>
      </c>
      <c r="X237" s="38">
        <v>16.8</v>
      </c>
      <c r="Y237" s="39">
        <v>14.4</v>
      </c>
      <c r="Z237" s="37" t="str">
        <f t="shared" si="20"/>
        <v>13.5*7*18.5</v>
      </c>
      <c r="AA237" s="100">
        <v>13.5</v>
      </c>
      <c r="AB237" s="100">
        <v>7</v>
      </c>
      <c r="AC237" s="100">
        <v>18.5</v>
      </c>
      <c r="AD237" s="98" t="s">
        <v>324</v>
      </c>
    </row>
    <row r="238" spans="1:31" ht="70.150000000000006" customHeight="1">
      <c r="A238" s="10"/>
      <c r="B238" s="8">
        <v>258</v>
      </c>
      <c r="C238" s="165">
        <v>8809925106680</v>
      </c>
      <c r="D238" s="107"/>
      <c r="E238" s="9" t="s">
        <v>289</v>
      </c>
      <c r="F238" s="10"/>
      <c r="G238" s="11" t="s">
        <v>657</v>
      </c>
      <c r="H238" s="11" t="s">
        <v>321</v>
      </c>
      <c r="I238" s="11" t="s">
        <v>502</v>
      </c>
      <c r="J238" s="13" t="s">
        <v>791</v>
      </c>
      <c r="K238" s="14">
        <v>5</v>
      </c>
      <c r="L238" s="81">
        <v>32</v>
      </c>
      <c r="M238" s="86">
        <v>20</v>
      </c>
      <c r="N238" s="58">
        <v>60000</v>
      </c>
      <c r="O238" s="15">
        <v>4600</v>
      </c>
      <c r="P238" s="70"/>
      <c r="Q238" s="69">
        <f>P238*M238</f>
        <v>0</v>
      </c>
      <c r="R238" s="71"/>
      <c r="S238" s="37" t="str">
        <f t="shared" si="18"/>
        <v>39.5*59*21.5</v>
      </c>
      <c r="T238" s="37">
        <v>39.5</v>
      </c>
      <c r="U238" s="37">
        <v>59</v>
      </c>
      <c r="V238" s="37">
        <v>21.5</v>
      </c>
      <c r="W238" s="102">
        <f t="shared" si="19"/>
        <v>5.0105749999999998E-2</v>
      </c>
      <c r="X238" s="38">
        <v>16.8</v>
      </c>
      <c r="Y238" s="39">
        <v>14.4</v>
      </c>
      <c r="Z238" s="37" t="str">
        <f t="shared" si="20"/>
        <v>13.5*7*18.5</v>
      </c>
      <c r="AA238" s="100">
        <v>13.5</v>
      </c>
      <c r="AB238" s="100">
        <v>7</v>
      </c>
      <c r="AC238" s="100">
        <v>18.5</v>
      </c>
      <c r="AD238" s="98" t="s">
        <v>324</v>
      </c>
    </row>
    <row r="239" spans="1:31" ht="70.150000000000006" customHeight="1">
      <c r="A239" s="10"/>
      <c r="B239" s="8">
        <v>259</v>
      </c>
      <c r="C239" s="165">
        <v>8809925107908</v>
      </c>
      <c r="D239" s="107"/>
      <c r="E239" s="9" t="s">
        <v>289</v>
      </c>
      <c r="F239" s="10"/>
      <c r="G239" s="11" t="s">
        <v>658</v>
      </c>
      <c r="H239" s="11" t="s">
        <v>335</v>
      </c>
      <c r="I239" s="11" t="s">
        <v>503</v>
      </c>
      <c r="J239" s="13" t="s">
        <v>791</v>
      </c>
      <c r="K239" s="14">
        <v>5</v>
      </c>
      <c r="L239" s="81">
        <v>32</v>
      </c>
      <c r="M239" s="86">
        <v>20</v>
      </c>
      <c r="N239" s="58">
        <v>60000</v>
      </c>
      <c r="O239" s="15">
        <v>4600</v>
      </c>
      <c r="P239" s="70"/>
      <c r="Q239" s="69">
        <f>P239*M239</f>
        <v>0</v>
      </c>
      <c r="R239" s="71"/>
      <c r="S239" s="37" t="str">
        <f t="shared" si="18"/>
        <v>39.5*59*21.5</v>
      </c>
      <c r="T239" s="37">
        <v>39.5</v>
      </c>
      <c r="U239" s="37">
        <v>59</v>
      </c>
      <c r="V239" s="37">
        <v>21.5</v>
      </c>
      <c r="W239" s="102">
        <f t="shared" si="19"/>
        <v>5.0105749999999998E-2</v>
      </c>
      <c r="X239" s="38">
        <v>16.8</v>
      </c>
      <c r="Y239" s="39">
        <v>14.4</v>
      </c>
      <c r="Z239" s="37" t="str">
        <f t="shared" si="20"/>
        <v>13.5*7*18.5</v>
      </c>
      <c r="AA239" s="100">
        <v>13.5</v>
      </c>
      <c r="AB239" s="100">
        <v>7</v>
      </c>
      <c r="AC239" s="100">
        <v>18.5</v>
      </c>
      <c r="AD239" s="98" t="s">
        <v>324</v>
      </c>
    </row>
    <row r="240" spans="1:31" ht="70.150000000000006" customHeight="1">
      <c r="A240" s="113">
        <v>2026.01</v>
      </c>
      <c r="B240" s="8">
        <v>261</v>
      </c>
      <c r="C240" s="165">
        <v>8809925109407</v>
      </c>
      <c r="D240" s="107"/>
      <c r="E240" s="9" t="s">
        <v>160</v>
      </c>
      <c r="F240" s="10"/>
      <c r="G240" s="11" t="s">
        <v>914</v>
      </c>
      <c r="H240" s="11" t="s">
        <v>917</v>
      </c>
      <c r="I240" s="11" t="s">
        <v>919</v>
      </c>
      <c r="J240" s="13" t="s">
        <v>311</v>
      </c>
      <c r="K240" s="14"/>
      <c r="L240" s="81">
        <v>24</v>
      </c>
      <c r="M240" s="86">
        <v>50</v>
      </c>
      <c r="N240" s="58">
        <v>29900</v>
      </c>
      <c r="O240" s="15">
        <v>4000</v>
      </c>
      <c r="P240" s="70"/>
      <c r="Q240" s="69">
        <f>P240*M240</f>
        <v>0</v>
      </c>
      <c r="R240" s="71"/>
      <c r="S240" s="37" t="str">
        <f t="shared" si="18"/>
        <v>35*55*29</v>
      </c>
      <c r="T240" s="37">
        <v>35</v>
      </c>
      <c r="U240" s="37">
        <v>55</v>
      </c>
      <c r="V240" s="37">
        <v>29</v>
      </c>
      <c r="W240" s="102">
        <f t="shared" si="19"/>
        <v>5.5825E-2</v>
      </c>
      <c r="X240" s="38">
        <v>16.600000000000001</v>
      </c>
      <c r="Y240" s="38">
        <v>16</v>
      </c>
      <c r="Z240" s="37" t="str">
        <f t="shared" si="20"/>
        <v>6.5*5*24.5</v>
      </c>
      <c r="AA240" s="100">
        <v>6.5</v>
      </c>
      <c r="AB240" s="100">
        <v>5</v>
      </c>
      <c r="AC240" s="100">
        <v>24.5</v>
      </c>
      <c r="AD240" s="37" t="s">
        <v>312</v>
      </c>
      <c r="AE240" s="124"/>
    </row>
    <row r="241" spans="1:31" ht="70.150000000000006" customHeight="1">
      <c r="A241" s="113">
        <v>2026.01</v>
      </c>
      <c r="B241" s="8">
        <v>262</v>
      </c>
      <c r="C241" s="165">
        <v>8809925109391</v>
      </c>
      <c r="D241" s="107"/>
      <c r="E241" s="9" t="s">
        <v>822</v>
      </c>
      <c r="F241" s="10"/>
      <c r="G241" s="11" t="s">
        <v>915</v>
      </c>
      <c r="H241" s="11" t="s">
        <v>916</v>
      </c>
      <c r="I241" s="11" t="s">
        <v>918</v>
      </c>
      <c r="J241" s="13" t="s">
        <v>946</v>
      </c>
      <c r="K241" s="14"/>
      <c r="L241" s="81">
        <v>24</v>
      </c>
      <c r="M241" s="86">
        <v>50</v>
      </c>
      <c r="N241" s="58">
        <v>29900</v>
      </c>
      <c r="O241" s="15">
        <v>4000</v>
      </c>
      <c r="P241" s="70"/>
      <c r="Q241" s="69">
        <f>P241*M241</f>
        <v>0</v>
      </c>
      <c r="R241" s="71"/>
      <c r="S241" s="37" t="str">
        <f t="shared" si="18"/>
        <v>35*55*29</v>
      </c>
      <c r="T241" s="37">
        <v>35</v>
      </c>
      <c r="U241" s="37">
        <v>55</v>
      </c>
      <c r="V241" s="37">
        <v>29</v>
      </c>
      <c r="W241" s="102">
        <f t="shared" si="19"/>
        <v>5.5825E-2</v>
      </c>
      <c r="X241" s="38">
        <v>16.600000000000001</v>
      </c>
      <c r="Y241" s="38">
        <v>16</v>
      </c>
      <c r="Z241" s="37" t="str">
        <f t="shared" si="20"/>
        <v>6.5*5*24.5</v>
      </c>
      <c r="AA241" s="100">
        <v>6.5</v>
      </c>
      <c r="AB241" s="100">
        <v>5</v>
      </c>
      <c r="AC241" s="100">
        <v>24.5</v>
      </c>
      <c r="AD241" s="37" t="s">
        <v>312</v>
      </c>
      <c r="AE241" s="124"/>
    </row>
    <row r="242" spans="1:31" ht="70.150000000000006" customHeight="1">
      <c r="A242" s="7"/>
      <c r="B242" s="8">
        <v>263</v>
      </c>
      <c r="C242" s="165">
        <v>8809925104785</v>
      </c>
      <c r="D242" s="107" t="s">
        <v>1403</v>
      </c>
      <c r="E242" s="9" t="s">
        <v>823</v>
      </c>
      <c r="F242" s="10"/>
      <c r="G242" s="11" t="s">
        <v>659</v>
      </c>
      <c r="H242" s="11" t="s">
        <v>821</v>
      </c>
      <c r="I242" s="11" t="s">
        <v>504</v>
      </c>
      <c r="J242" s="13" t="s">
        <v>311</v>
      </c>
      <c r="K242" s="14"/>
      <c r="L242" s="81">
        <v>24</v>
      </c>
      <c r="M242" s="86">
        <v>50</v>
      </c>
      <c r="N242" s="58">
        <v>29900</v>
      </c>
      <c r="O242" s="15">
        <v>4000</v>
      </c>
      <c r="P242" s="70"/>
      <c r="Q242" s="69">
        <f>P242*M242</f>
        <v>0</v>
      </c>
      <c r="R242" s="71"/>
      <c r="S242" s="37" t="str">
        <f t="shared" si="18"/>
        <v>35*55*29</v>
      </c>
      <c r="T242" s="37">
        <v>35</v>
      </c>
      <c r="U242" s="37">
        <v>55</v>
      </c>
      <c r="V242" s="37">
        <v>29</v>
      </c>
      <c r="W242" s="102">
        <f t="shared" si="19"/>
        <v>5.5825E-2</v>
      </c>
      <c r="X242" s="38">
        <v>16.600000000000001</v>
      </c>
      <c r="Y242" s="38">
        <v>16</v>
      </c>
      <c r="Z242" s="37" t="str">
        <f t="shared" si="20"/>
        <v>6.5*5*24.5</v>
      </c>
      <c r="AA242" s="100">
        <v>6.5</v>
      </c>
      <c r="AB242" s="100">
        <v>5</v>
      </c>
      <c r="AC242" s="100">
        <v>24.5</v>
      </c>
      <c r="AD242" s="37" t="s">
        <v>312</v>
      </c>
      <c r="AE242" s="124" t="s">
        <v>1089</v>
      </c>
    </row>
    <row r="243" spans="1:31" ht="70.150000000000006" customHeight="1">
      <c r="A243" s="7"/>
      <c r="B243" s="8">
        <v>264</v>
      </c>
      <c r="C243" s="165">
        <v>8809925104778</v>
      </c>
      <c r="D243" s="107" t="s">
        <v>1404</v>
      </c>
      <c r="E243" s="9" t="s">
        <v>822</v>
      </c>
      <c r="F243" s="10"/>
      <c r="G243" s="11" t="s">
        <v>660</v>
      </c>
      <c r="H243" s="11" t="s">
        <v>308</v>
      </c>
      <c r="I243" s="11" t="s">
        <v>505</v>
      </c>
      <c r="J243" s="13" t="s">
        <v>311</v>
      </c>
      <c r="K243" s="14"/>
      <c r="L243" s="81">
        <v>24</v>
      </c>
      <c r="M243" s="86">
        <v>50</v>
      </c>
      <c r="N243" s="58">
        <v>29900</v>
      </c>
      <c r="O243" s="15">
        <v>4000</v>
      </c>
      <c r="P243" s="70"/>
      <c r="Q243" s="69">
        <f>P243*M243</f>
        <v>0</v>
      </c>
      <c r="R243" s="71"/>
      <c r="S243" s="37" t="str">
        <f t="shared" si="18"/>
        <v>35*55*29</v>
      </c>
      <c r="T243" s="37">
        <v>35</v>
      </c>
      <c r="U243" s="37">
        <v>55</v>
      </c>
      <c r="V243" s="37">
        <v>29</v>
      </c>
      <c r="W243" s="102">
        <f t="shared" si="19"/>
        <v>5.5825E-2</v>
      </c>
      <c r="X243" s="38">
        <v>16.600000000000001</v>
      </c>
      <c r="Y243" s="38">
        <v>16</v>
      </c>
      <c r="Z243" s="37" t="str">
        <f t="shared" si="20"/>
        <v>6.5*5*24.5</v>
      </c>
      <c r="AA243" s="100">
        <v>6.5</v>
      </c>
      <c r="AB243" s="100">
        <v>5</v>
      </c>
      <c r="AC243" s="100">
        <v>24.5</v>
      </c>
      <c r="AD243" s="37" t="s">
        <v>312</v>
      </c>
    </row>
    <row r="244" spans="1:31" ht="70.150000000000006" customHeight="1">
      <c r="A244" s="7"/>
      <c r="B244" s="8">
        <v>265</v>
      </c>
      <c r="C244" s="165">
        <v>8809925104792</v>
      </c>
      <c r="D244" s="107" t="s">
        <v>1405</v>
      </c>
      <c r="E244" s="9" t="s">
        <v>822</v>
      </c>
      <c r="F244" s="10"/>
      <c r="G244" s="11" t="s">
        <v>661</v>
      </c>
      <c r="H244" s="11" t="s">
        <v>309</v>
      </c>
      <c r="I244" s="11" t="s">
        <v>844</v>
      </c>
      <c r="J244" s="13" t="s">
        <v>311</v>
      </c>
      <c r="K244" s="14"/>
      <c r="L244" s="81">
        <v>24</v>
      </c>
      <c r="M244" s="86">
        <v>50</v>
      </c>
      <c r="N244" s="58">
        <v>29900</v>
      </c>
      <c r="O244" s="15">
        <v>4000</v>
      </c>
      <c r="P244" s="70"/>
      <c r="Q244" s="69">
        <f>P244*M244</f>
        <v>0</v>
      </c>
      <c r="R244" s="71"/>
      <c r="S244" s="37" t="str">
        <f t="shared" si="18"/>
        <v>35*55*29</v>
      </c>
      <c r="T244" s="37">
        <v>35</v>
      </c>
      <c r="U244" s="37">
        <v>55</v>
      </c>
      <c r="V244" s="37">
        <v>29</v>
      </c>
      <c r="W244" s="102">
        <f t="shared" si="19"/>
        <v>5.5825E-2</v>
      </c>
      <c r="X244" s="38">
        <v>16.600000000000001</v>
      </c>
      <c r="Y244" s="38">
        <v>16</v>
      </c>
      <c r="Z244" s="37" t="str">
        <f t="shared" si="20"/>
        <v>6.5*5*24.5</v>
      </c>
      <c r="AA244" s="100">
        <v>6.5</v>
      </c>
      <c r="AB244" s="100">
        <v>5</v>
      </c>
      <c r="AC244" s="100">
        <v>24.5</v>
      </c>
      <c r="AD244" s="37" t="s">
        <v>312</v>
      </c>
    </row>
    <row r="245" spans="1:31" ht="70.150000000000006" customHeight="1">
      <c r="A245" s="7"/>
      <c r="B245" s="8">
        <v>266</v>
      </c>
      <c r="C245" s="165">
        <v>8809925104761</v>
      </c>
      <c r="D245" s="107" t="s">
        <v>1406</v>
      </c>
      <c r="E245" s="9" t="s">
        <v>822</v>
      </c>
      <c r="F245" s="10"/>
      <c r="G245" s="11" t="s">
        <v>662</v>
      </c>
      <c r="H245" s="11" t="s">
        <v>310</v>
      </c>
      <c r="I245" s="11" t="s">
        <v>506</v>
      </c>
      <c r="J245" s="13" t="s">
        <v>311</v>
      </c>
      <c r="K245" s="14"/>
      <c r="L245" s="81">
        <v>24</v>
      </c>
      <c r="M245" s="86">
        <v>50</v>
      </c>
      <c r="N245" s="58">
        <v>29900</v>
      </c>
      <c r="O245" s="15">
        <v>4000</v>
      </c>
      <c r="P245" s="70"/>
      <c r="Q245" s="69">
        <f>P245*M245</f>
        <v>0</v>
      </c>
      <c r="R245" s="71"/>
      <c r="S245" s="37" t="str">
        <f t="shared" si="18"/>
        <v>35*55*29</v>
      </c>
      <c r="T245" s="37">
        <v>35</v>
      </c>
      <c r="U245" s="37">
        <v>55</v>
      </c>
      <c r="V245" s="37">
        <v>29</v>
      </c>
      <c r="W245" s="102">
        <f t="shared" si="19"/>
        <v>5.5825E-2</v>
      </c>
      <c r="X245" s="38">
        <v>16.600000000000001</v>
      </c>
      <c r="Y245" s="38">
        <v>16</v>
      </c>
      <c r="Z245" s="37" t="str">
        <f t="shared" si="20"/>
        <v>6.5*5*24.5</v>
      </c>
      <c r="AA245" s="100">
        <v>6.5</v>
      </c>
      <c r="AB245" s="100">
        <v>5</v>
      </c>
      <c r="AC245" s="100">
        <v>24.5</v>
      </c>
      <c r="AD245" s="37" t="s">
        <v>312</v>
      </c>
    </row>
    <row r="246" spans="1:31" ht="70.150000000000006" customHeight="1">
      <c r="A246" s="113">
        <v>2026.02</v>
      </c>
      <c r="B246" s="8">
        <v>267</v>
      </c>
      <c r="C246" s="165">
        <v>8809925109995</v>
      </c>
      <c r="D246" s="107" t="s">
        <v>1407</v>
      </c>
      <c r="E246" s="9" t="s">
        <v>160</v>
      </c>
      <c r="F246" s="10"/>
      <c r="G246" s="11" t="s">
        <v>1003</v>
      </c>
      <c r="H246" s="11" t="s">
        <v>1010</v>
      </c>
      <c r="I246" s="11" t="s">
        <v>1015</v>
      </c>
      <c r="J246" s="13" t="s">
        <v>311</v>
      </c>
      <c r="K246" s="14"/>
      <c r="L246" s="81">
        <v>24</v>
      </c>
      <c r="M246" s="86">
        <v>50</v>
      </c>
      <c r="N246" s="58">
        <v>29900</v>
      </c>
      <c r="O246" s="15">
        <v>4000</v>
      </c>
      <c r="P246" s="70"/>
      <c r="Q246" s="69">
        <f>P246*M246</f>
        <v>0</v>
      </c>
      <c r="R246" s="71"/>
      <c r="S246" s="37" t="str">
        <f t="shared" si="18"/>
        <v>35*55*29</v>
      </c>
      <c r="T246" s="37">
        <v>35</v>
      </c>
      <c r="U246" s="37">
        <v>55</v>
      </c>
      <c r="V246" s="37">
        <v>29</v>
      </c>
      <c r="W246" s="102">
        <f t="shared" si="19"/>
        <v>5.5825E-2</v>
      </c>
      <c r="X246" s="38">
        <v>16.600000000000001</v>
      </c>
      <c r="Y246" s="38">
        <v>16</v>
      </c>
      <c r="Z246" s="37" t="str">
        <f t="shared" si="20"/>
        <v>6.5*5*24.5</v>
      </c>
      <c r="AA246" s="100">
        <v>6.5</v>
      </c>
      <c r="AB246" s="100">
        <v>5</v>
      </c>
      <c r="AC246" s="100">
        <v>24.5</v>
      </c>
      <c r="AD246" s="37" t="s">
        <v>312</v>
      </c>
      <c r="AE246" s="124" t="s">
        <v>1089</v>
      </c>
    </row>
    <row r="247" spans="1:31" ht="70.150000000000006" customHeight="1">
      <c r="A247" s="7"/>
      <c r="B247" s="8">
        <v>268</v>
      </c>
      <c r="C247" s="165">
        <v>8809445618823</v>
      </c>
      <c r="D247" s="107" t="s">
        <v>1408</v>
      </c>
      <c r="E247" s="9" t="s">
        <v>160</v>
      </c>
      <c r="F247" s="10"/>
      <c r="G247" s="11" t="s">
        <v>663</v>
      </c>
      <c r="H247" s="11" t="s">
        <v>300</v>
      </c>
      <c r="I247" s="11" t="s">
        <v>507</v>
      </c>
      <c r="J247" s="13" t="s">
        <v>302</v>
      </c>
      <c r="K247" s="14"/>
      <c r="L247" s="81">
        <v>36</v>
      </c>
      <c r="M247" s="86">
        <v>50</v>
      </c>
      <c r="N247" s="58">
        <v>29900</v>
      </c>
      <c r="O247" s="15">
        <v>3700</v>
      </c>
      <c r="P247" s="70"/>
      <c r="Q247" s="69">
        <f>P247*M247</f>
        <v>0</v>
      </c>
      <c r="R247" s="71"/>
      <c r="S247" s="37" t="str">
        <f t="shared" si="18"/>
        <v>58.5*53*20.5</v>
      </c>
      <c r="T247" s="37">
        <v>58.5</v>
      </c>
      <c r="U247" s="37">
        <v>53</v>
      </c>
      <c r="V247" s="37">
        <v>20.5</v>
      </c>
      <c r="W247" s="102">
        <f t="shared" si="19"/>
        <v>6.3560249999999999E-2</v>
      </c>
      <c r="X247" s="38">
        <v>19.600000000000001</v>
      </c>
      <c r="Y247" s="39">
        <v>18.25</v>
      </c>
      <c r="Z247" s="37" t="str">
        <f t="shared" si="20"/>
        <v>11.5*5*17</v>
      </c>
      <c r="AA247" s="100">
        <v>11.5</v>
      </c>
      <c r="AB247" s="100">
        <v>5</v>
      </c>
      <c r="AC247" s="100">
        <v>17</v>
      </c>
      <c r="AD247" s="98" t="s">
        <v>28</v>
      </c>
      <c r="AE247" s="125" t="s">
        <v>1090</v>
      </c>
    </row>
    <row r="248" spans="1:31" ht="70.150000000000006" customHeight="1">
      <c r="A248" s="7"/>
      <c r="B248" s="8">
        <v>269</v>
      </c>
      <c r="C248" s="165">
        <v>8809445618816</v>
      </c>
      <c r="D248" s="107" t="s">
        <v>1409</v>
      </c>
      <c r="E248" s="9" t="s">
        <v>160</v>
      </c>
      <c r="F248" s="10"/>
      <c r="G248" s="11" t="s">
        <v>664</v>
      </c>
      <c r="H248" s="11" t="s">
        <v>301</v>
      </c>
      <c r="I248" s="11" t="s">
        <v>508</v>
      </c>
      <c r="J248" s="13" t="s">
        <v>302</v>
      </c>
      <c r="K248" s="14"/>
      <c r="L248" s="81">
        <v>36</v>
      </c>
      <c r="M248" s="86">
        <v>50</v>
      </c>
      <c r="N248" s="58">
        <v>29900</v>
      </c>
      <c r="O248" s="15">
        <v>3700</v>
      </c>
      <c r="P248" s="70"/>
      <c r="Q248" s="69">
        <f>P248*M248</f>
        <v>0</v>
      </c>
      <c r="R248" s="71"/>
      <c r="S248" s="37" t="str">
        <f t="shared" si="18"/>
        <v>58.5*53*20.5</v>
      </c>
      <c r="T248" s="37">
        <v>58.5</v>
      </c>
      <c r="U248" s="37">
        <v>53</v>
      </c>
      <c r="V248" s="37">
        <v>20.5</v>
      </c>
      <c r="W248" s="102">
        <f t="shared" si="19"/>
        <v>6.3560249999999999E-2</v>
      </c>
      <c r="X248" s="38">
        <v>19.600000000000001</v>
      </c>
      <c r="Y248" s="39">
        <v>18.25</v>
      </c>
      <c r="Z248" s="37" t="str">
        <f t="shared" si="20"/>
        <v>11.5*5*17</v>
      </c>
      <c r="AA248" s="100">
        <v>11.5</v>
      </c>
      <c r="AB248" s="100">
        <v>5</v>
      </c>
      <c r="AC248" s="100">
        <v>17</v>
      </c>
      <c r="AD248" s="98" t="s">
        <v>28</v>
      </c>
      <c r="AE248" s="125" t="s">
        <v>1090</v>
      </c>
    </row>
    <row r="249" spans="1:31" ht="70.150000000000006" customHeight="1">
      <c r="A249" s="7"/>
      <c r="B249" s="8">
        <v>270</v>
      </c>
      <c r="C249" s="165">
        <v>8809679095001</v>
      </c>
      <c r="D249" s="107" t="s">
        <v>1410</v>
      </c>
      <c r="E249" s="9" t="s">
        <v>160</v>
      </c>
      <c r="F249" s="10"/>
      <c r="G249" s="11" t="s">
        <v>665</v>
      </c>
      <c r="H249" s="11" t="s">
        <v>323</v>
      </c>
      <c r="I249" s="11" t="s">
        <v>509</v>
      </c>
      <c r="J249" s="13" t="s">
        <v>792</v>
      </c>
      <c r="K249" s="14"/>
      <c r="L249" s="81">
        <v>30</v>
      </c>
      <c r="M249" s="86">
        <v>80</v>
      </c>
      <c r="N249" s="58">
        <v>7700</v>
      </c>
      <c r="O249" s="15">
        <v>2300</v>
      </c>
      <c r="P249" s="70"/>
      <c r="Q249" s="69">
        <f>P249*M249</f>
        <v>0</v>
      </c>
      <c r="R249" s="71"/>
      <c r="S249" s="37" t="str">
        <f t="shared" si="18"/>
        <v>47*36*33.5</v>
      </c>
      <c r="T249" s="37">
        <v>47</v>
      </c>
      <c r="U249" s="37">
        <v>36</v>
      </c>
      <c r="V249" s="37">
        <v>33.5</v>
      </c>
      <c r="W249" s="102">
        <f t="shared" si="19"/>
        <v>5.6681999999999996E-2</v>
      </c>
      <c r="X249" s="38">
        <v>20.5</v>
      </c>
      <c r="Y249" s="39">
        <v>19.2</v>
      </c>
      <c r="Z249" s="37" t="str">
        <f t="shared" si="20"/>
        <v>9*4.5*15</v>
      </c>
      <c r="AA249" s="100">
        <v>9</v>
      </c>
      <c r="AB249" s="100">
        <v>4.5</v>
      </c>
      <c r="AC249" s="100">
        <v>15</v>
      </c>
      <c r="AD249" s="98" t="s">
        <v>67</v>
      </c>
      <c r="AE249" s="124" t="s">
        <v>1089</v>
      </c>
    </row>
    <row r="250" spans="1:31" ht="70.150000000000006" customHeight="1">
      <c r="A250" s="20"/>
      <c r="B250" s="8">
        <v>271</v>
      </c>
      <c r="C250" s="165">
        <v>8809679092604</v>
      </c>
      <c r="D250" s="107" t="s">
        <v>1411</v>
      </c>
      <c r="E250" s="9" t="s">
        <v>160</v>
      </c>
      <c r="F250" s="10"/>
      <c r="G250" s="11" t="s">
        <v>666</v>
      </c>
      <c r="H250" s="11" t="s">
        <v>72</v>
      </c>
      <c r="I250" s="11" t="s">
        <v>510</v>
      </c>
      <c r="J250" s="13" t="s">
        <v>73</v>
      </c>
      <c r="K250" s="14"/>
      <c r="L250" s="81">
        <v>24</v>
      </c>
      <c r="M250" s="86">
        <v>100</v>
      </c>
      <c r="N250" s="58">
        <v>7300</v>
      </c>
      <c r="O250" s="15">
        <v>2000</v>
      </c>
      <c r="P250" s="70"/>
      <c r="Q250" s="69">
        <f>P250*M250</f>
        <v>0</v>
      </c>
      <c r="R250" s="71"/>
      <c r="S250" s="37" t="str">
        <f t="shared" si="18"/>
        <v>50*33.5*41.5</v>
      </c>
      <c r="T250" s="37">
        <v>50</v>
      </c>
      <c r="U250" s="37">
        <v>33.5</v>
      </c>
      <c r="V250" s="37">
        <v>41.5</v>
      </c>
      <c r="W250" s="102">
        <f t="shared" si="19"/>
        <v>6.9512499999999991E-2</v>
      </c>
      <c r="X250" s="38">
        <v>23.5</v>
      </c>
      <c r="Y250" s="39">
        <v>22</v>
      </c>
      <c r="Z250" s="37" t="str">
        <f t="shared" si="20"/>
        <v>5*6*19</v>
      </c>
      <c r="AA250" s="100">
        <v>5</v>
      </c>
      <c r="AB250" s="100">
        <v>6</v>
      </c>
      <c r="AC250" s="100">
        <v>19</v>
      </c>
      <c r="AD250" s="96" t="s">
        <v>74</v>
      </c>
    </row>
    <row r="251" spans="1:31" ht="70.150000000000006" customHeight="1">
      <c r="A251" s="20"/>
      <c r="B251" s="8">
        <v>272</v>
      </c>
      <c r="C251" s="165">
        <v>8809679092581</v>
      </c>
      <c r="D251" s="107" t="s">
        <v>1412</v>
      </c>
      <c r="E251" s="9" t="s">
        <v>160</v>
      </c>
      <c r="F251" s="10"/>
      <c r="G251" s="11" t="s">
        <v>667</v>
      </c>
      <c r="H251" s="11" t="s">
        <v>75</v>
      </c>
      <c r="I251" s="11" t="s">
        <v>511</v>
      </c>
      <c r="J251" s="13" t="s">
        <v>73</v>
      </c>
      <c r="K251" s="14"/>
      <c r="L251" s="81">
        <v>24</v>
      </c>
      <c r="M251" s="86">
        <v>100</v>
      </c>
      <c r="N251" s="58">
        <v>7300</v>
      </c>
      <c r="O251" s="15">
        <v>2000</v>
      </c>
      <c r="P251" s="70"/>
      <c r="Q251" s="69">
        <f>P251*M251</f>
        <v>0</v>
      </c>
      <c r="R251" s="71"/>
      <c r="S251" s="37" t="str">
        <f t="shared" si="18"/>
        <v>50*33.5*41.5</v>
      </c>
      <c r="T251" s="37">
        <v>50</v>
      </c>
      <c r="U251" s="37">
        <v>33.5</v>
      </c>
      <c r="V251" s="37">
        <v>41.5</v>
      </c>
      <c r="W251" s="102">
        <f t="shared" si="19"/>
        <v>6.9512499999999991E-2</v>
      </c>
      <c r="X251" s="38">
        <v>23.5</v>
      </c>
      <c r="Y251" s="39">
        <v>22</v>
      </c>
      <c r="Z251" s="37" t="str">
        <f t="shared" si="20"/>
        <v>5*6*19</v>
      </c>
      <c r="AA251" s="100">
        <v>5</v>
      </c>
      <c r="AB251" s="100">
        <v>6</v>
      </c>
      <c r="AC251" s="100">
        <v>19</v>
      </c>
      <c r="AD251" s="96" t="s">
        <v>74</v>
      </c>
    </row>
    <row r="252" spans="1:31" ht="70.150000000000006" customHeight="1">
      <c r="A252" s="20"/>
      <c r="B252" s="8">
        <v>273</v>
      </c>
      <c r="C252" s="165">
        <v>8809679092611</v>
      </c>
      <c r="D252" s="107" t="s">
        <v>1413</v>
      </c>
      <c r="E252" s="9" t="s">
        <v>160</v>
      </c>
      <c r="F252" s="10"/>
      <c r="G252" s="11" t="s">
        <v>668</v>
      </c>
      <c r="H252" s="11" t="s">
        <v>76</v>
      </c>
      <c r="I252" s="11" t="s">
        <v>512</v>
      </c>
      <c r="J252" s="13" t="s">
        <v>73</v>
      </c>
      <c r="K252" s="14"/>
      <c r="L252" s="81">
        <v>24</v>
      </c>
      <c r="M252" s="86">
        <v>100</v>
      </c>
      <c r="N252" s="58">
        <v>7300</v>
      </c>
      <c r="O252" s="15">
        <v>2000</v>
      </c>
      <c r="P252" s="70"/>
      <c r="Q252" s="69">
        <f>P252*M252</f>
        <v>0</v>
      </c>
      <c r="R252" s="71"/>
      <c r="S252" s="37" t="str">
        <f t="shared" si="18"/>
        <v>50*33.5*41.5</v>
      </c>
      <c r="T252" s="37">
        <v>50</v>
      </c>
      <c r="U252" s="37">
        <v>33.5</v>
      </c>
      <c r="V252" s="37">
        <v>41.5</v>
      </c>
      <c r="W252" s="102">
        <f t="shared" si="19"/>
        <v>6.9512499999999991E-2</v>
      </c>
      <c r="X252" s="38">
        <v>23.5</v>
      </c>
      <c r="Y252" s="39">
        <v>22</v>
      </c>
      <c r="Z252" s="37" t="str">
        <f t="shared" si="20"/>
        <v>5*6*19</v>
      </c>
      <c r="AA252" s="100">
        <v>5</v>
      </c>
      <c r="AB252" s="100">
        <v>6</v>
      </c>
      <c r="AC252" s="100">
        <v>19</v>
      </c>
      <c r="AD252" s="96" t="s">
        <v>74</v>
      </c>
    </row>
    <row r="253" spans="1:31" ht="70.150000000000006" customHeight="1">
      <c r="A253" s="133">
        <v>2026.05</v>
      </c>
      <c r="B253" s="8">
        <v>274</v>
      </c>
      <c r="C253" s="171">
        <v>8809925109100</v>
      </c>
      <c r="D253" s="107" t="s">
        <v>1414</v>
      </c>
      <c r="E253" s="9" t="s">
        <v>160</v>
      </c>
      <c r="F253" s="10"/>
      <c r="G253" s="11" t="s">
        <v>669</v>
      </c>
      <c r="H253" s="11" t="s">
        <v>77</v>
      </c>
      <c r="I253" s="11" t="s">
        <v>513</v>
      </c>
      <c r="J253" s="13" t="s">
        <v>73</v>
      </c>
      <c r="K253" s="14"/>
      <c r="L253" s="81">
        <v>24</v>
      </c>
      <c r="M253" s="86">
        <v>100</v>
      </c>
      <c r="N253" s="58">
        <v>7300</v>
      </c>
      <c r="O253" s="15">
        <v>2000</v>
      </c>
      <c r="P253" s="70"/>
      <c r="Q253" s="69">
        <f>P253*M253</f>
        <v>0</v>
      </c>
      <c r="R253" s="71"/>
      <c r="S253" s="37" t="str">
        <f t="shared" si="18"/>
        <v>50*33.5*41.5</v>
      </c>
      <c r="T253" s="37">
        <v>50</v>
      </c>
      <c r="U253" s="37">
        <v>33.5</v>
      </c>
      <c r="V253" s="37">
        <v>41.5</v>
      </c>
      <c r="W253" s="102">
        <f t="shared" si="19"/>
        <v>6.9512499999999991E-2</v>
      </c>
      <c r="X253" s="38">
        <v>23.5</v>
      </c>
      <c r="Y253" s="39">
        <v>22</v>
      </c>
      <c r="Z253" s="37" t="str">
        <f t="shared" si="20"/>
        <v>5*6*19</v>
      </c>
      <c r="AA253" s="100">
        <v>5</v>
      </c>
      <c r="AB253" s="100">
        <v>6</v>
      </c>
      <c r="AC253" s="100">
        <v>19</v>
      </c>
      <c r="AD253" s="96" t="s">
        <v>74</v>
      </c>
    </row>
    <row r="254" spans="1:31" ht="70.150000000000006" customHeight="1">
      <c r="A254" s="20"/>
      <c r="B254" s="8">
        <v>275</v>
      </c>
      <c r="C254" s="165">
        <v>8809679092598</v>
      </c>
      <c r="D254" s="107" t="s">
        <v>1415</v>
      </c>
      <c r="E254" s="9" t="s">
        <v>160</v>
      </c>
      <c r="F254" s="10"/>
      <c r="G254" s="11" t="s">
        <v>670</v>
      </c>
      <c r="H254" s="11" t="s">
        <v>78</v>
      </c>
      <c r="I254" s="11" t="s">
        <v>514</v>
      </c>
      <c r="J254" s="13" t="s">
        <v>73</v>
      </c>
      <c r="K254" s="14"/>
      <c r="L254" s="81">
        <v>24</v>
      </c>
      <c r="M254" s="86">
        <v>100</v>
      </c>
      <c r="N254" s="58">
        <v>7300</v>
      </c>
      <c r="O254" s="15">
        <v>2000</v>
      </c>
      <c r="P254" s="70"/>
      <c r="Q254" s="69">
        <f>P254*M254</f>
        <v>0</v>
      </c>
      <c r="R254" s="71"/>
      <c r="S254" s="37" t="str">
        <f t="shared" si="18"/>
        <v>50*33.5*41.5</v>
      </c>
      <c r="T254" s="37">
        <v>50</v>
      </c>
      <c r="U254" s="37">
        <v>33.5</v>
      </c>
      <c r="V254" s="37">
        <v>41.5</v>
      </c>
      <c r="W254" s="102">
        <f t="shared" si="19"/>
        <v>6.9512499999999991E-2</v>
      </c>
      <c r="X254" s="38">
        <v>23.5</v>
      </c>
      <c r="Y254" s="39">
        <v>22</v>
      </c>
      <c r="Z254" s="37" t="str">
        <f t="shared" si="20"/>
        <v>5*6*19</v>
      </c>
      <c r="AA254" s="100">
        <v>5</v>
      </c>
      <c r="AB254" s="100">
        <v>6</v>
      </c>
      <c r="AC254" s="100">
        <v>19</v>
      </c>
      <c r="AD254" s="96" t="s">
        <v>74</v>
      </c>
    </row>
    <row r="255" spans="1:31" ht="70.150000000000006" customHeight="1">
      <c r="A255" s="20"/>
      <c r="B255" s="8">
        <v>276</v>
      </c>
      <c r="C255" s="165">
        <v>8809679092635</v>
      </c>
      <c r="D255" s="107" t="s">
        <v>1416</v>
      </c>
      <c r="E255" s="9" t="s">
        <v>160</v>
      </c>
      <c r="F255" s="10"/>
      <c r="G255" s="11" t="s">
        <v>671</v>
      </c>
      <c r="H255" s="11" t="s">
        <v>219</v>
      </c>
      <c r="I255" s="11" t="s">
        <v>515</v>
      </c>
      <c r="J255" s="13" t="s">
        <v>73</v>
      </c>
      <c r="K255" s="14"/>
      <c r="L255" s="81">
        <v>24</v>
      </c>
      <c r="M255" s="86">
        <v>100</v>
      </c>
      <c r="N255" s="58">
        <v>7300</v>
      </c>
      <c r="O255" s="15">
        <v>2000</v>
      </c>
      <c r="P255" s="70"/>
      <c r="Q255" s="69">
        <f>P255*M255</f>
        <v>0</v>
      </c>
      <c r="R255" s="71"/>
      <c r="S255" s="37" t="str">
        <f t="shared" si="18"/>
        <v>50*33.5*41.5</v>
      </c>
      <c r="T255" s="37">
        <v>50</v>
      </c>
      <c r="U255" s="37">
        <v>33.5</v>
      </c>
      <c r="V255" s="37">
        <v>41.5</v>
      </c>
      <c r="W255" s="102">
        <f t="shared" si="19"/>
        <v>6.9512499999999991E-2</v>
      </c>
      <c r="X255" s="38">
        <v>23.5</v>
      </c>
      <c r="Y255" s="39">
        <v>22</v>
      </c>
      <c r="Z255" s="37" t="str">
        <f t="shared" si="20"/>
        <v>5*6*19</v>
      </c>
      <c r="AA255" s="100">
        <v>5</v>
      </c>
      <c r="AB255" s="100">
        <v>6</v>
      </c>
      <c r="AC255" s="100">
        <v>19</v>
      </c>
      <c r="AD255" s="96" t="s">
        <v>74</v>
      </c>
      <c r="AE255" s="125" t="s">
        <v>1090</v>
      </c>
    </row>
    <row r="256" spans="1:31" ht="70.150000000000006" customHeight="1">
      <c r="A256" s="20"/>
      <c r="B256" s="8">
        <v>277</v>
      </c>
      <c r="C256" s="165">
        <v>8809679092642</v>
      </c>
      <c r="D256" s="107" t="s">
        <v>1417</v>
      </c>
      <c r="E256" s="9" t="s">
        <v>160</v>
      </c>
      <c r="F256" s="10"/>
      <c r="G256" s="11" t="s">
        <v>672</v>
      </c>
      <c r="H256" s="11" t="s">
        <v>79</v>
      </c>
      <c r="I256" s="11" t="s">
        <v>516</v>
      </c>
      <c r="J256" s="13" t="s">
        <v>73</v>
      </c>
      <c r="K256" s="14"/>
      <c r="L256" s="81">
        <v>24</v>
      </c>
      <c r="M256" s="86">
        <v>100</v>
      </c>
      <c r="N256" s="58">
        <v>7300</v>
      </c>
      <c r="O256" s="15">
        <v>2000</v>
      </c>
      <c r="P256" s="70"/>
      <c r="Q256" s="69">
        <f>P256*M256</f>
        <v>0</v>
      </c>
      <c r="R256" s="71"/>
      <c r="S256" s="37" t="str">
        <f t="shared" si="18"/>
        <v>50*33.5*41.5</v>
      </c>
      <c r="T256" s="37">
        <v>50</v>
      </c>
      <c r="U256" s="37">
        <v>33.5</v>
      </c>
      <c r="V256" s="37">
        <v>41.5</v>
      </c>
      <c r="W256" s="102">
        <f t="shared" si="19"/>
        <v>6.9512499999999991E-2</v>
      </c>
      <c r="X256" s="38">
        <v>23.5</v>
      </c>
      <c r="Y256" s="39">
        <v>22</v>
      </c>
      <c r="Z256" s="37" t="str">
        <f t="shared" si="20"/>
        <v>5*6*19</v>
      </c>
      <c r="AA256" s="100">
        <v>5</v>
      </c>
      <c r="AB256" s="100">
        <v>6</v>
      </c>
      <c r="AC256" s="100">
        <v>19</v>
      </c>
      <c r="AD256" s="96" t="s">
        <v>74</v>
      </c>
    </row>
    <row r="257" spans="1:31" ht="70.150000000000006" customHeight="1">
      <c r="A257" s="20"/>
      <c r="B257" s="8">
        <v>278</v>
      </c>
      <c r="C257" s="165">
        <v>8809679092628</v>
      </c>
      <c r="D257" s="107" t="s">
        <v>1418</v>
      </c>
      <c r="E257" s="9" t="s">
        <v>160</v>
      </c>
      <c r="F257" s="10"/>
      <c r="G257" s="11" t="s">
        <v>673</v>
      </c>
      <c r="H257" s="11" t="s">
        <v>80</v>
      </c>
      <c r="I257" s="11" t="s">
        <v>517</v>
      </c>
      <c r="J257" s="13" t="s">
        <v>73</v>
      </c>
      <c r="K257" s="14"/>
      <c r="L257" s="81">
        <v>24</v>
      </c>
      <c r="M257" s="86">
        <v>100</v>
      </c>
      <c r="N257" s="58">
        <v>7300</v>
      </c>
      <c r="O257" s="15">
        <v>2000</v>
      </c>
      <c r="P257" s="70"/>
      <c r="Q257" s="69">
        <f>P257*M257</f>
        <v>0</v>
      </c>
      <c r="R257" s="71"/>
      <c r="S257" s="37" t="str">
        <f t="shared" si="18"/>
        <v>50*33.5*41.5</v>
      </c>
      <c r="T257" s="37">
        <v>50</v>
      </c>
      <c r="U257" s="37">
        <v>33.5</v>
      </c>
      <c r="V257" s="37">
        <v>41.5</v>
      </c>
      <c r="W257" s="102">
        <f t="shared" si="19"/>
        <v>6.9512499999999991E-2</v>
      </c>
      <c r="X257" s="38">
        <v>23.5</v>
      </c>
      <c r="Y257" s="39">
        <v>22</v>
      </c>
      <c r="Z257" s="37" t="str">
        <f t="shared" si="20"/>
        <v>5*6*19</v>
      </c>
      <c r="AA257" s="100">
        <v>5</v>
      </c>
      <c r="AB257" s="100">
        <v>6</v>
      </c>
      <c r="AC257" s="100">
        <v>19</v>
      </c>
      <c r="AD257" s="96" t="s">
        <v>74</v>
      </c>
    </row>
    <row r="258" spans="1:31" ht="70.150000000000006" customHeight="1">
      <c r="A258" s="7"/>
      <c r="B258" s="8">
        <v>279</v>
      </c>
      <c r="C258" s="165">
        <v>8809679095179</v>
      </c>
      <c r="D258" s="107"/>
      <c r="E258" s="9" t="s">
        <v>160</v>
      </c>
      <c r="F258" s="10"/>
      <c r="G258" s="11" t="s">
        <v>674</v>
      </c>
      <c r="H258" s="11" t="s">
        <v>319</v>
      </c>
      <c r="I258" s="11" t="s">
        <v>518</v>
      </c>
      <c r="J258" s="13" t="s">
        <v>73</v>
      </c>
      <c r="K258" s="14"/>
      <c r="L258" s="81">
        <v>24</v>
      </c>
      <c r="M258" s="86">
        <v>100</v>
      </c>
      <c r="N258" s="58">
        <v>7300</v>
      </c>
      <c r="O258" s="15">
        <v>2000</v>
      </c>
      <c r="P258" s="70"/>
      <c r="Q258" s="69">
        <f>P258*M258</f>
        <v>0</v>
      </c>
      <c r="R258" s="71"/>
      <c r="S258" s="37" t="str">
        <f t="shared" ref="S258:S302" si="21">T258&amp;"*"&amp;U258&amp;"*"&amp;V258</f>
        <v>50*33.5*41.5</v>
      </c>
      <c r="T258" s="37">
        <v>50</v>
      </c>
      <c r="U258" s="37">
        <v>33.5</v>
      </c>
      <c r="V258" s="37">
        <v>41.5</v>
      </c>
      <c r="W258" s="102">
        <f t="shared" ref="W258:W302" si="22">T258*U258*V258*0.000001</f>
        <v>6.9512499999999991E-2</v>
      </c>
      <c r="X258" s="38">
        <v>23.5</v>
      </c>
      <c r="Y258" s="39">
        <v>22</v>
      </c>
      <c r="Z258" s="37" t="str">
        <f t="shared" ref="Z258:Z302" si="23">AA258&amp;"*"&amp;AB258&amp;"*"&amp;AC258</f>
        <v>5*6*19</v>
      </c>
      <c r="AA258" s="100">
        <v>5</v>
      </c>
      <c r="AB258" s="100">
        <v>6</v>
      </c>
      <c r="AC258" s="100">
        <v>19</v>
      </c>
      <c r="AD258" s="96" t="s">
        <v>74</v>
      </c>
    </row>
    <row r="259" spans="1:31" ht="70.150000000000006" customHeight="1">
      <c r="A259" s="20"/>
      <c r="B259" s="8">
        <v>280</v>
      </c>
      <c r="C259" s="165">
        <v>8809679092413</v>
      </c>
      <c r="D259" s="107"/>
      <c r="E259" s="9" t="s">
        <v>160</v>
      </c>
      <c r="F259" s="10"/>
      <c r="G259" s="11" t="s">
        <v>675</v>
      </c>
      <c r="H259" s="11" t="s">
        <v>81</v>
      </c>
      <c r="I259" s="11" t="s">
        <v>519</v>
      </c>
      <c r="J259" s="13" t="s">
        <v>46</v>
      </c>
      <c r="K259" s="14"/>
      <c r="L259" s="81">
        <v>30</v>
      </c>
      <c r="M259" s="86">
        <v>160</v>
      </c>
      <c r="N259" s="58">
        <v>3900</v>
      </c>
      <c r="O259" s="15">
        <v>1000</v>
      </c>
      <c r="P259" s="70"/>
      <c r="Q259" s="69">
        <f>P259*M259</f>
        <v>0</v>
      </c>
      <c r="R259" s="71"/>
      <c r="S259" s="37" t="str">
        <f t="shared" si="21"/>
        <v>51*36.5*33.5</v>
      </c>
      <c r="T259" s="37">
        <v>51</v>
      </c>
      <c r="U259" s="37">
        <v>36.5</v>
      </c>
      <c r="V259" s="37">
        <v>33.5</v>
      </c>
      <c r="W259" s="102">
        <f t="shared" si="22"/>
        <v>6.2360249999999999E-2</v>
      </c>
      <c r="X259" s="38">
        <v>21</v>
      </c>
      <c r="Y259" s="39">
        <v>19.5</v>
      </c>
      <c r="Z259" s="37" t="str">
        <f t="shared" si="23"/>
        <v>4*5*15.5</v>
      </c>
      <c r="AA259" s="100">
        <v>4</v>
      </c>
      <c r="AB259" s="100">
        <v>5</v>
      </c>
      <c r="AC259" s="100">
        <v>15.5</v>
      </c>
      <c r="AD259" s="96" t="s">
        <v>59</v>
      </c>
    </row>
    <row r="260" spans="1:31" ht="70.150000000000006" customHeight="1">
      <c r="A260" s="20"/>
      <c r="B260" s="8">
        <v>281</v>
      </c>
      <c r="C260" s="165">
        <v>8809679092482</v>
      </c>
      <c r="D260" s="107"/>
      <c r="E260" s="9" t="s">
        <v>160</v>
      </c>
      <c r="F260" s="10"/>
      <c r="G260" s="11" t="s">
        <v>676</v>
      </c>
      <c r="H260" s="11" t="s">
        <v>82</v>
      </c>
      <c r="I260" s="11" t="s">
        <v>520</v>
      </c>
      <c r="J260" s="13" t="s">
        <v>46</v>
      </c>
      <c r="K260" s="14"/>
      <c r="L260" s="81">
        <v>30</v>
      </c>
      <c r="M260" s="86">
        <v>160</v>
      </c>
      <c r="N260" s="58">
        <v>3900</v>
      </c>
      <c r="O260" s="15">
        <v>1000</v>
      </c>
      <c r="P260" s="70"/>
      <c r="Q260" s="69">
        <f>P260*M260</f>
        <v>0</v>
      </c>
      <c r="R260" s="71"/>
      <c r="S260" s="37" t="str">
        <f t="shared" si="21"/>
        <v>51*36.5*33.5</v>
      </c>
      <c r="T260" s="37">
        <v>51</v>
      </c>
      <c r="U260" s="37">
        <v>36.5</v>
      </c>
      <c r="V260" s="37">
        <v>33.5</v>
      </c>
      <c r="W260" s="102">
        <f t="shared" si="22"/>
        <v>6.2360249999999999E-2</v>
      </c>
      <c r="X260" s="38">
        <v>21</v>
      </c>
      <c r="Y260" s="39">
        <v>19.5</v>
      </c>
      <c r="Z260" s="37" t="str">
        <f t="shared" si="23"/>
        <v>4*5*15.5</v>
      </c>
      <c r="AA260" s="100">
        <v>4</v>
      </c>
      <c r="AB260" s="100">
        <v>5</v>
      </c>
      <c r="AC260" s="100">
        <v>15.5</v>
      </c>
      <c r="AD260" s="96" t="s">
        <v>59</v>
      </c>
      <c r="AE260" s="125" t="s">
        <v>1090</v>
      </c>
    </row>
    <row r="261" spans="1:31" ht="70.150000000000006" customHeight="1">
      <c r="A261" s="20"/>
      <c r="B261" s="8">
        <v>282</v>
      </c>
      <c r="C261" s="165">
        <v>8809679092420</v>
      </c>
      <c r="D261" s="107"/>
      <c r="E261" s="9" t="s">
        <v>160</v>
      </c>
      <c r="F261" s="10"/>
      <c r="G261" s="11" t="s">
        <v>677</v>
      </c>
      <c r="H261" s="11" t="s">
        <v>83</v>
      </c>
      <c r="I261" s="11" t="s">
        <v>521</v>
      </c>
      <c r="J261" s="13" t="s">
        <v>46</v>
      </c>
      <c r="K261" s="14"/>
      <c r="L261" s="81">
        <v>30</v>
      </c>
      <c r="M261" s="86">
        <v>160</v>
      </c>
      <c r="N261" s="58">
        <v>3900</v>
      </c>
      <c r="O261" s="15">
        <v>1000</v>
      </c>
      <c r="P261" s="70"/>
      <c r="Q261" s="69">
        <f>P261*M261</f>
        <v>0</v>
      </c>
      <c r="R261" s="71"/>
      <c r="S261" s="37" t="str">
        <f t="shared" si="21"/>
        <v>51*36.5*33.5</v>
      </c>
      <c r="T261" s="37">
        <v>51</v>
      </c>
      <c r="U261" s="37">
        <v>36.5</v>
      </c>
      <c r="V261" s="37">
        <v>33.5</v>
      </c>
      <c r="W261" s="102">
        <f t="shared" si="22"/>
        <v>6.2360249999999999E-2</v>
      </c>
      <c r="X261" s="38">
        <v>21</v>
      </c>
      <c r="Y261" s="39">
        <v>19.5</v>
      </c>
      <c r="Z261" s="37" t="str">
        <f t="shared" si="23"/>
        <v>4*5*15.5</v>
      </c>
      <c r="AA261" s="100">
        <v>4</v>
      </c>
      <c r="AB261" s="100">
        <v>5</v>
      </c>
      <c r="AC261" s="100">
        <v>15.5</v>
      </c>
      <c r="AD261" s="96" t="s">
        <v>59</v>
      </c>
      <c r="AE261" s="125" t="s">
        <v>1090</v>
      </c>
    </row>
    <row r="262" spans="1:31" ht="70.150000000000006" customHeight="1">
      <c r="A262" s="20"/>
      <c r="B262" s="8">
        <v>283</v>
      </c>
      <c r="C262" s="165">
        <v>8809679092543</v>
      </c>
      <c r="D262" s="107"/>
      <c r="E262" s="9" t="s">
        <v>160</v>
      </c>
      <c r="F262" s="10"/>
      <c r="G262" s="11" t="s">
        <v>678</v>
      </c>
      <c r="H262" s="11" t="s">
        <v>196</v>
      </c>
      <c r="I262" s="11" t="s">
        <v>522</v>
      </c>
      <c r="J262" s="13" t="s">
        <v>46</v>
      </c>
      <c r="K262" s="14"/>
      <c r="L262" s="81">
        <v>30</v>
      </c>
      <c r="M262" s="86">
        <v>160</v>
      </c>
      <c r="N262" s="58">
        <v>3900</v>
      </c>
      <c r="O262" s="15">
        <v>1000</v>
      </c>
      <c r="P262" s="70"/>
      <c r="Q262" s="69">
        <f>P262*M262</f>
        <v>0</v>
      </c>
      <c r="R262" s="71"/>
      <c r="S262" s="37" t="str">
        <f t="shared" si="21"/>
        <v>51*36.5*33.5</v>
      </c>
      <c r="T262" s="37">
        <v>51</v>
      </c>
      <c r="U262" s="37">
        <v>36.5</v>
      </c>
      <c r="V262" s="37">
        <v>33.5</v>
      </c>
      <c r="W262" s="102">
        <f t="shared" si="22"/>
        <v>6.2360249999999999E-2</v>
      </c>
      <c r="X262" s="38">
        <v>21</v>
      </c>
      <c r="Y262" s="39">
        <v>19.5</v>
      </c>
      <c r="Z262" s="37" t="str">
        <f t="shared" si="23"/>
        <v>4*5*15.5</v>
      </c>
      <c r="AA262" s="100">
        <v>4</v>
      </c>
      <c r="AB262" s="100">
        <v>5</v>
      </c>
      <c r="AC262" s="100">
        <v>15.5</v>
      </c>
      <c r="AD262" s="96" t="s">
        <v>59</v>
      </c>
      <c r="AE262" s="125" t="s">
        <v>1090</v>
      </c>
    </row>
    <row r="263" spans="1:31" ht="70.150000000000006" customHeight="1">
      <c r="A263" s="20"/>
      <c r="B263" s="8">
        <v>284</v>
      </c>
      <c r="C263" s="165">
        <v>8809679092512</v>
      </c>
      <c r="D263" s="107"/>
      <c r="E263" s="9" t="s">
        <v>160</v>
      </c>
      <c r="F263" s="10"/>
      <c r="G263" s="11" t="s">
        <v>679</v>
      </c>
      <c r="H263" s="11" t="s">
        <v>197</v>
      </c>
      <c r="I263" s="11" t="s">
        <v>523</v>
      </c>
      <c r="J263" s="13" t="s">
        <v>46</v>
      </c>
      <c r="K263" s="14"/>
      <c r="L263" s="81">
        <v>30</v>
      </c>
      <c r="M263" s="86">
        <v>160</v>
      </c>
      <c r="N263" s="58">
        <v>3900</v>
      </c>
      <c r="O263" s="15">
        <v>1000</v>
      </c>
      <c r="P263" s="70"/>
      <c r="Q263" s="69">
        <f>P263*M263</f>
        <v>0</v>
      </c>
      <c r="R263" s="71"/>
      <c r="S263" s="37" t="str">
        <f t="shared" si="21"/>
        <v>51*36.5*33.5</v>
      </c>
      <c r="T263" s="37">
        <v>51</v>
      </c>
      <c r="U263" s="37">
        <v>36.5</v>
      </c>
      <c r="V263" s="37">
        <v>33.5</v>
      </c>
      <c r="W263" s="102">
        <f t="shared" si="22"/>
        <v>6.2360249999999999E-2</v>
      </c>
      <c r="X263" s="38">
        <v>21</v>
      </c>
      <c r="Y263" s="39">
        <v>19.5</v>
      </c>
      <c r="Z263" s="37" t="str">
        <f t="shared" si="23"/>
        <v>4*5*15.5</v>
      </c>
      <c r="AA263" s="100">
        <v>4</v>
      </c>
      <c r="AB263" s="100">
        <v>5</v>
      </c>
      <c r="AC263" s="100">
        <v>15.5</v>
      </c>
      <c r="AD263" s="96" t="s">
        <v>59</v>
      </c>
      <c r="AE263" s="125" t="s">
        <v>1090</v>
      </c>
    </row>
    <row r="264" spans="1:31" ht="70.150000000000006" customHeight="1">
      <c r="A264" s="20"/>
      <c r="B264" s="8">
        <v>285</v>
      </c>
      <c r="C264" s="171">
        <v>8809755467470</v>
      </c>
      <c r="D264" s="107" t="s">
        <v>1419</v>
      </c>
      <c r="E264" s="9" t="s">
        <v>160</v>
      </c>
      <c r="F264" s="10"/>
      <c r="G264" s="11" t="s">
        <v>680</v>
      </c>
      <c r="H264" s="11" t="s">
        <v>198</v>
      </c>
      <c r="I264" s="11" t="s">
        <v>524</v>
      </c>
      <c r="J264" s="13" t="s">
        <v>46</v>
      </c>
      <c r="K264" s="14"/>
      <c r="L264" s="81">
        <v>30</v>
      </c>
      <c r="M264" s="86">
        <v>160</v>
      </c>
      <c r="N264" s="58">
        <v>3900</v>
      </c>
      <c r="O264" s="15">
        <v>1000</v>
      </c>
      <c r="P264" s="70"/>
      <c r="Q264" s="69">
        <f>P264*M264</f>
        <v>0</v>
      </c>
      <c r="R264" s="71"/>
      <c r="S264" s="37" t="str">
        <f t="shared" si="21"/>
        <v>51*36.5*33.5</v>
      </c>
      <c r="T264" s="37">
        <v>51</v>
      </c>
      <c r="U264" s="37">
        <v>36.5</v>
      </c>
      <c r="V264" s="37">
        <v>33.5</v>
      </c>
      <c r="W264" s="102">
        <f t="shared" si="22"/>
        <v>6.2360249999999999E-2</v>
      </c>
      <c r="X264" s="38">
        <v>21</v>
      </c>
      <c r="Y264" s="39">
        <v>19.5</v>
      </c>
      <c r="Z264" s="37" t="str">
        <f t="shared" si="23"/>
        <v>4*5*15.5</v>
      </c>
      <c r="AA264" s="100">
        <v>4</v>
      </c>
      <c r="AB264" s="100">
        <v>5</v>
      </c>
      <c r="AC264" s="100">
        <v>15.5</v>
      </c>
      <c r="AD264" s="96" t="s">
        <v>59</v>
      </c>
      <c r="AE264" s="124" t="s">
        <v>1089</v>
      </c>
    </row>
    <row r="265" spans="1:31" ht="70.150000000000006" customHeight="1">
      <c r="A265" s="20"/>
      <c r="B265" s="8">
        <v>286</v>
      </c>
      <c r="C265" s="165">
        <v>8809679092499</v>
      </c>
      <c r="D265" s="107"/>
      <c r="E265" s="9" t="s">
        <v>160</v>
      </c>
      <c r="F265" s="10"/>
      <c r="G265" s="11" t="s">
        <v>681</v>
      </c>
      <c r="H265" s="11" t="s">
        <v>199</v>
      </c>
      <c r="I265" s="11" t="s">
        <v>525</v>
      </c>
      <c r="J265" s="13" t="s">
        <v>46</v>
      </c>
      <c r="K265" s="14"/>
      <c r="L265" s="81">
        <v>30</v>
      </c>
      <c r="M265" s="86">
        <v>160</v>
      </c>
      <c r="N265" s="58">
        <v>3900</v>
      </c>
      <c r="O265" s="15">
        <v>1000</v>
      </c>
      <c r="P265" s="70"/>
      <c r="Q265" s="69">
        <f>P265*M265</f>
        <v>0</v>
      </c>
      <c r="R265" s="71"/>
      <c r="S265" s="37" t="str">
        <f t="shared" si="21"/>
        <v>51*36.5*33.5</v>
      </c>
      <c r="T265" s="37">
        <v>51</v>
      </c>
      <c r="U265" s="37">
        <v>36.5</v>
      </c>
      <c r="V265" s="37">
        <v>33.5</v>
      </c>
      <c r="W265" s="102">
        <f t="shared" si="22"/>
        <v>6.2360249999999999E-2</v>
      </c>
      <c r="X265" s="38">
        <v>21</v>
      </c>
      <c r="Y265" s="39">
        <v>19.5</v>
      </c>
      <c r="Z265" s="37" t="str">
        <f t="shared" si="23"/>
        <v>4*5*15.5</v>
      </c>
      <c r="AA265" s="100">
        <v>4</v>
      </c>
      <c r="AB265" s="100">
        <v>5</v>
      </c>
      <c r="AC265" s="100">
        <v>15.5</v>
      </c>
      <c r="AD265" s="96" t="s">
        <v>59</v>
      </c>
      <c r="AE265" s="125" t="s">
        <v>1090</v>
      </c>
    </row>
    <row r="266" spans="1:31" ht="70.150000000000006" customHeight="1">
      <c r="A266" s="20"/>
      <c r="B266" s="8">
        <v>287</v>
      </c>
      <c r="C266" s="165">
        <v>8809679092529</v>
      </c>
      <c r="D266" s="107"/>
      <c r="E266" s="9" t="s">
        <v>160</v>
      </c>
      <c r="F266" s="10"/>
      <c r="G266" s="88" t="s">
        <v>885</v>
      </c>
      <c r="H266" s="11" t="s">
        <v>200</v>
      </c>
      <c r="I266" s="11" t="s">
        <v>526</v>
      </c>
      <c r="J266" s="13" t="s">
        <v>46</v>
      </c>
      <c r="K266" s="14"/>
      <c r="L266" s="81">
        <v>30</v>
      </c>
      <c r="M266" s="86">
        <v>160</v>
      </c>
      <c r="N266" s="58">
        <v>3900</v>
      </c>
      <c r="O266" s="15">
        <v>1000</v>
      </c>
      <c r="P266" s="70"/>
      <c r="Q266" s="69">
        <f>P266*M266</f>
        <v>0</v>
      </c>
      <c r="R266" s="71"/>
      <c r="S266" s="37" t="str">
        <f t="shared" si="21"/>
        <v>51*36.5*33.5</v>
      </c>
      <c r="T266" s="37">
        <v>51</v>
      </c>
      <c r="U266" s="37">
        <v>36.5</v>
      </c>
      <c r="V266" s="37">
        <v>33.5</v>
      </c>
      <c r="W266" s="102">
        <f t="shared" si="22"/>
        <v>6.2360249999999999E-2</v>
      </c>
      <c r="X266" s="38">
        <v>21</v>
      </c>
      <c r="Y266" s="39">
        <v>19.5</v>
      </c>
      <c r="Z266" s="37" t="str">
        <f t="shared" si="23"/>
        <v>4*5*15.5</v>
      </c>
      <c r="AA266" s="100">
        <v>4</v>
      </c>
      <c r="AB266" s="100">
        <v>5</v>
      </c>
      <c r="AC266" s="100">
        <v>15.5</v>
      </c>
      <c r="AD266" s="96" t="s">
        <v>59</v>
      </c>
      <c r="AE266" s="125" t="s">
        <v>1090</v>
      </c>
    </row>
    <row r="267" spans="1:31" ht="70.150000000000006" customHeight="1">
      <c r="A267" s="20"/>
      <c r="B267" s="8">
        <v>288</v>
      </c>
      <c r="C267" s="165">
        <v>8809679092550</v>
      </c>
      <c r="D267" s="107"/>
      <c r="E267" s="9" t="s">
        <v>160</v>
      </c>
      <c r="F267" s="10"/>
      <c r="G267" s="88" t="s">
        <v>886</v>
      </c>
      <c r="H267" s="11" t="s">
        <v>201</v>
      </c>
      <c r="I267" s="11" t="s">
        <v>527</v>
      </c>
      <c r="J267" s="13" t="s">
        <v>46</v>
      </c>
      <c r="K267" s="14"/>
      <c r="L267" s="81">
        <v>30</v>
      </c>
      <c r="M267" s="86">
        <v>160</v>
      </c>
      <c r="N267" s="58">
        <v>3900</v>
      </c>
      <c r="O267" s="15">
        <v>1000</v>
      </c>
      <c r="P267" s="70"/>
      <c r="Q267" s="69">
        <f>P267*M267</f>
        <v>0</v>
      </c>
      <c r="R267" s="71"/>
      <c r="S267" s="37" t="str">
        <f t="shared" si="21"/>
        <v>51*36.5*33.5</v>
      </c>
      <c r="T267" s="37">
        <v>51</v>
      </c>
      <c r="U267" s="37">
        <v>36.5</v>
      </c>
      <c r="V267" s="37">
        <v>33.5</v>
      </c>
      <c r="W267" s="102">
        <f t="shared" si="22"/>
        <v>6.2360249999999999E-2</v>
      </c>
      <c r="X267" s="38">
        <v>21</v>
      </c>
      <c r="Y267" s="39">
        <v>19.5</v>
      </c>
      <c r="Z267" s="37" t="str">
        <f t="shared" si="23"/>
        <v>4*5*15.5</v>
      </c>
      <c r="AA267" s="100">
        <v>4</v>
      </c>
      <c r="AB267" s="100">
        <v>5</v>
      </c>
      <c r="AC267" s="100">
        <v>15.5</v>
      </c>
      <c r="AD267" s="96" t="s">
        <v>59</v>
      </c>
      <c r="AE267" s="125" t="s">
        <v>1090</v>
      </c>
    </row>
    <row r="268" spans="1:31" ht="70.150000000000006" customHeight="1">
      <c r="A268" s="20"/>
      <c r="B268" s="8">
        <v>289</v>
      </c>
      <c r="C268" s="165">
        <v>8809679092536</v>
      </c>
      <c r="D268" s="107"/>
      <c r="E268" s="9" t="s">
        <v>160</v>
      </c>
      <c r="F268" s="10"/>
      <c r="G268" s="88" t="s">
        <v>887</v>
      </c>
      <c r="H268" s="11" t="s">
        <v>202</v>
      </c>
      <c r="I268" s="11" t="s">
        <v>528</v>
      </c>
      <c r="J268" s="13" t="s">
        <v>46</v>
      </c>
      <c r="K268" s="14"/>
      <c r="L268" s="81">
        <v>30</v>
      </c>
      <c r="M268" s="86">
        <v>160</v>
      </c>
      <c r="N268" s="58">
        <v>3900</v>
      </c>
      <c r="O268" s="15">
        <v>1000</v>
      </c>
      <c r="P268" s="70"/>
      <c r="Q268" s="69">
        <f>P268*M268</f>
        <v>0</v>
      </c>
      <c r="R268" s="71"/>
      <c r="S268" s="37" t="str">
        <f t="shared" si="21"/>
        <v>51*36.5*33.5</v>
      </c>
      <c r="T268" s="37">
        <v>51</v>
      </c>
      <c r="U268" s="37">
        <v>36.5</v>
      </c>
      <c r="V268" s="37">
        <v>33.5</v>
      </c>
      <c r="W268" s="102">
        <f t="shared" si="22"/>
        <v>6.2360249999999999E-2</v>
      </c>
      <c r="X268" s="38">
        <v>21</v>
      </c>
      <c r="Y268" s="39">
        <v>19.5</v>
      </c>
      <c r="Z268" s="37" t="str">
        <f t="shared" si="23"/>
        <v>4*5*15.5</v>
      </c>
      <c r="AA268" s="100">
        <v>4</v>
      </c>
      <c r="AB268" s="100">
        <v>5</v>
      </c>
      <c r="AC268" s="100">
        <v>15.5</v>
      </c>
      <c r="AD268" s="96" t="s">
        <v>59</v>
      </c>
      <c r="AE268" s="125" t="s">
        <v>1090</v>
      </c>
    </row>
    <row r="269" spans="1:31" ht="70.150000000000006" customHeight="1">
      <c r="A269" s="20"/>
      <c r="B269" s="8">
        <v>290</v>
      </c>
      <c r="C269" s="165">
        <v>8809679092567</v>
      </c>
      <c r="D269" s="107"/>
      <c r="E269" s="9" t="s">
        <v>160</v>
      </c>
      <c r="F269" s="10"/>
      <c r="G269" s="11" t="s">
        <v>682</v>
      </c>
      <c r="H269" s="11" t="s">
        <v>94</v>
      </c>
      <c r="I269" s="11" t="s">
        <v>529</v>
      </c>
      <c r="J269" s="13" t="s">
        <v>46</v>
      </c>
      <c r="K269" s="14"/>
      <c r="L269" s="81">
        <v>30</v>
      </c>
      <c r="M269" s="86">
        <v>160</v>
      </c>
      <c r="N269" s="58">
        <v>3900</v>
      </c>
      <c r="O269" s="15">
        <v>1000</v>
      </c>
      <c r="P269" s="70"/>
      <c r="Q269" s="69">
        <f>P269*M269</f>
        <v>0</v>
      </c>
      <c r="R269" s="71"/>
      <c r="S269" s="37" t="str">
        <f t="shared" si="21"/>
        <v>51*36.5*33.5</v>
      </c>
      <c r="T269" s="37">
        <v>51</v>
      </c>
      <c r="U269" s="37">
        <v>36.5</v>
      </c>
      <c r="V269" s="37">
        <v>33.5</v>
      </c>
      <c r="W269" s="102">
        <f t="shared" si="22"/>
        <v>6.2360249999999999E-2</v>
      </c>
      <c r="X269" s="38">
        <v>21</v>
      </c>
      <c r="Y269" s="39">
        <v>19.5</v>
      </c>
      <c r="Z269" s="37" t="str">
        <f t="shared" si="23"/>
        <v>4*5*15.5</v>
      </c>
      <c r="AA269" s="100">
        <v>4</v>
      </c>
      <c r="AB269" s="100">
        <v>5</v>
      </c>
      <c r="AC269" s="100">
        <v>15.5</v>
      </c>
      <c r="AD269" s="96" t="s">
        <v>59</v>
      </c>
      <c r="AE269" s="125" t="s">
        <v>1090</v>
      </c>
    </row>
    <row r="270" spans="1:31" ht="70.150000000000006" customHeight="1">
      <c r="A270" s="7"/>
      <c r="B270" s="8">
        <v>291</v>
      </c>
      <c r="C270" s="165">
        <v>8809679095162</v>
      </c>
      <c r="D270" s="107"/>
      <c r="E270" s="9" t="s">
        <v>160</v>
      </c>
      <c r="F270" s="10"/>
      <c r="G270" s="11" t="s">
        <v>683</v>
      </c>
      <c r="H270" s="11" t="s">
        <v>318</v>
      </c>
      <c r="I270" s="11" t="s">
        <v>530</v>
      </c>
      <c r="J270" s="13" t="s">
        <v>46</v>
      </c>
      <c r="K270" s="14"/>
      <c r="L270" s="81">
        <v>30</v>
      </c>
      <c r="M270" s="86">
        <v>160</v>
      </c>
      <c r="N270" s="58">
        <v>3900</v>
      </c>
      <c r="O270" s="15">
        <v>1000</v>
      </c>
      <c r="P270" s="70"/>
      <c r="Q270" s="69">
        <f>P270*M270</f>
        <v>0</v>
      </c>
      <c r="R270" s="71"/>
      <c r="S270" s="37" t="str">
        <f t="shared" si="21"/>
        <v>51*36.5*33.5</v>
      </c>
      <c r="T270" s="37">
        <v>51</v>
      </c>
      <c r="U270" s="37">
        <v>36.5</v>
      </c>
      <c r="V270" s="37">
        <v>33.5</v>
      </c>
      <c r="W270" s="102">
        <f t="shared" si="22"/>
        <v>6.2360249999999999E-2</v>
      </c>
      <c r="X270" s="38">
        <v>21</v>
      </c>
      <c r="Y270" s="39">
        <v>19.5</v>
      </c>
      <c r="Z270" s="37" t="str">
        <f t="shared" si="23"/>
        <v>4*5*15.5</v>
      </c>
      <c r="AA270" s="100">
        <v>4</v>
      </c>
      <c r="AB270" s="100">
        <v>5</v>
      </c>
      <c r="AC270" s="100">
        <v>15.5</v>
      </c>
      <c r="AD270" s="96" t="s">
        <v>59</v>
      </c>
      <c r="AE270" s="125" t="s">
        <v>1090</v>
      </c>
    </row>
    <row r="271" spans="1:31" ht="70.150000000000006" customHeight="1">
      <c r="A271" s="113">
        <v>2026.01</v>
      </c>
      <c r="B271" s="8">
        <v>292</v>
      </c>
      <c r="C271" s="165">
        <v>8800272720727</v>
      </c>
      <c r="D271" s="107"/>
      <c r="E271" s="9" t="s">
        <v>967</v>
      </c>
      <c r="F271" s="10"/>
      <c r="G271" s="11" t="s">
        <v>973</v>
      </c>
      <c r="H271" s="11" t="s">
        <v>974</v>
      </c>
      <c r="I271" s="11" t="s">
        <v>982</v>
      </c>
      <c r="J271" s="13" t="s">
        <v>981</v>
      </c>
      <c r="K271" s="14"/>
      <c r="L271" s="81">
        <v>30</v>
      </c>
      <c r="M271" s="86">
        <v>100</v>
      </c>
      <c r="N271" s="58">
        <v>25000</v>
      </c>
      <c r="O271" s="15">
        <v>2800</v>
      </c>
      <c r="P271" s="70"/>
      <c r="Q271" s="69">
        <f>P271*M271</f>
        <v>0</v>
      </c>
      <c r="R271" s="71"/>
      <c r="S271" s="37" t="str">
        <f t="shared" si="21"/>
        <v>35*52*33</v>
      </c>
      <c r="T271" s="37">
        <v>35</v>
      </c>
      <c r="U271" s="37">
        <v>52</v>
      </c>
      <c r="V271" s="37">
        <v>33</v>
      </c>
      <c r="W271" s="102">
        <f t="shared" si="22"/>
        <v>6.0059999999999995E-2</v>
      </c>
      <c r="X271" s="38">
        <v>17</v>
      </c>
      <c r="Y271" s="39">
        <v>14.6</v>
      </c>
      <c r="Z271" s="37" t="str">
        <f t="shared" si="23"/>
        <v>6.5*5*14.5</v>
      </c>
      <c r="AA271" s="100">
        <v>6.5</v>
      </c>
      <c r="AB271" s="100">
        <v>5</v>
      </c>
      <c r="AC271" s="100">
        <v>14.5</v>
      </c>
      <c r="AD271" s="96" t="s">
        <v>999</v>
      </c>
      <c r="AE271" s="124" t="s">
        <v>1089</v>
      </c>
    </row>
    <row r="272" spans="1:31" ht="70.150000000000006" customHeight="1">
      <c r="A272" s="113">
        <v>2026.01</v>
      </c>
      <c r="B272" s="8">
        <v>293</v>
      </c>
      <c r="C272" s="165">
        <v>8800272720703</v>
      </c>
      <c r="D272" s="107"/>
      <c r="E272" s="9" t="s">
        <v>967</v>
      </c>
      <c r="F272" s="10"/>
      <c r="G272" s="11" t="s">
        <v>975</v>
      </c>
      <c r="H272" s="11" t="s">
        <v>976</v>
      </c>
      <c r="I272" s="11" t="s">
        <v>983</v>
      </c>
      <c r="J272" s="13" t="s">
        <v>981</v>
      </c>
      <c r="K272" s="14"/>
      <c r="L272" s="81">
        <v>30</v>
      </c>
      <c r="M272" s="86">
        <v>100</v>
      </c>
      <c r="N272" s="58">
        <v>25000</v>
      </c>
      <c r="O272" s="15">
        <v>2800</v>
      </c>
      <c r="P272" s="70"/>
      <c r="Q272" s="69">
        <f>P272*M272</f>
        <v>0</v>
      </c>
      <c r="R272" s="71"/>
      <c r="S272" s="37" t="str">
        <f t="shared" si="21"/>
        <v>35*52*33</v>
      </c>
      <c r="T272" s="37">
        <v>35</v>
      </c>
      <c r="U272" s="37">
        <v>52</v>
      </c>
      <c r="V272" s="37">
        <v>33</v>
      </c>
      <c r="W272" s="102">
        <f t="shared" si="22"/>
        <v>6.0059999999999995E-2</v>
      </c>
      <c r="X272" s="38">
        <v>17</v>
      </c>
      <c r="Y272" s="39">
        <v>14.6</v>
      </c>
      <c r="Z272" s="37" t="str">
        <f t="shared" si="23"/>
        <v>6.5*5*14.5</v>
      </c>
      <c r="AA272" s="100">
        <v>6.5</v>
      </c>
      <c r="AB272" s="100">
        <v>5</v>
      </c>
      <c r="AC272" s="100">
        <v>14.5</v>
      </c>
      <c r="AD272" s="96" t="s">
        <v>999</v>
      </c>
      <c r="AE272" s="124" t="s">
        <v>1089</v>
      </c>
    </row>
    <row r="273" spans="1:31" ht="70.150000000000006" customHeight="1">
      <c r="A273" s="113">
        <v>2026.01</v>
      </c>
      <c r="B273" s="8">
        <v>294</v>
      </c>
      <c r="C273" s="165">
        <v>8800272720697</v>
      </c>
      <c r="D273" s="107"/>
      <c r="E273" s="9" t="s">
        <v>967</v>
      </c>
      <c r="F273" s="10"/>
      <c r="G273" s="11" t="s">
        <v>977</v>
      </c>
      <c r="H273" s="11" t="s">
        <v>978</v>
      </c>
      <c r="I273" s="11" t="s">
        <v>984</v>
      </c>
      <c r="J273" s="13" t="s">
        <v>981</v>
      </c>
      <c r="K273" s="14"/>
      <c r="L273" s="81">
        <v>30</v>
      </c>
      <c r="M273" s="86">
        <v>100</v>
      </c>
      <c r="N273" s="58">
        <v>25000</v>
      </c>
      <c r="O273" s="15">
        <v>2800</v>
      </c>
      <c r="P273" s="70"/>
      <c r="Q273" s="69">
        <f>P273*M273</f>
        <v>0</v>
      </c>
      <c r="R273" s="71"/>
      <c r="S273" s="37" t="str">
        <f t="shared" si="21"/>
        <v>35*52*33</v>
      </c>
      <c r="T273" s="37">
        <v>35</v>
      </c>
      <c r="U273" s="37">
        <v>52</v>
      </c>
      <c r="V273" s="37">
        <v>33</v>
      </c>
      <c r="W273" s="102">
        <f t="shared" si="22"/>
        <v>6.0059999999999995E-2</v>
      </c>
      <c r="X273" s="38">
        <v>17</v>
      </c>
      <c r="Y273" s="39">
        <v>14.6</v>
      </c>
      <c r="Z273" s="37" t="str">
        <f t="shared" si="23"/>
        <v>6.5*5*14.5</v>
      </c>
      <c r="AA273" s="100">
        <v>6.5</v>
      </c>
      <c r="AB273" s="100">
        <v>5</v>
      </c>
      <c r="AC273" s="100">
        <v>14.5</v>
      </c>
      <c r="AD273" s="96" t="s">
        <v>999</v>
      </c>
      <c r="AE273" s="124" t="s">
        <v>1089</v>
      </c>
    </row>
    <row r="274" spans="1:31" ht="70.150000000000006" customHeight="1">
      <c r="A274" s="113">
        <v>2026.01</v>
      </c>
      <c r="B274" s="8">
        <v>295</v>
      </c>
      <c r="C274" s="165">
        <v>8800272720710</v>
      </c>
      <c r="D274" s="107"/>
      <c r="E274" s="9" t="s">
        <v>967</v>
      </c>
      <c r="F274" s="10"/>
      <c r="G274" s="11" t="s">
        <v>979</v>
      </c>
      <c r="H274" s="11" t="s">
        <v>980</v>
      </c>
      <c r="I274" s="11" t="s">
        <v>985</v>
      </c>
      <c r="J274" s="13" t="s">
        <v>981</v>
      </c>
      <c r="K274" s="14"/>
      <c r="L274" s="81">
        <v>30</v>
      </c>
      <c r="M274" s="86">
        <v>100</v>
      </c>
      <c r="N274" s="58">
        <v>25000</v>
      </c>
      <c r="O274" s="15">
        <v>2800</v>
      </c>
      <c r="P274" s="70"/>
      <c r="Q274" s="69">
        <f>P274*M274</f>
        <v>0</v>
      </c>
      <c r="R274" s="71"/>
      <c r="S274" s="37" t="str">
        <f t="shared" si="21"/>
        <v>35*52*33</v>
      </c>
      <c r="T274" s="37">
        <v>35</v>
      </c>
      <c r="U274" s="37">
        <v>52</v>
      </c>
      <c r="V274" s="37">
        <v>33</v>
      </c>
      <c r="W274" s="102">
        <f t="shared" si="22"/>
        <v>6.0059999999999995E-2</v>
      </c>
      <c r="X274" s="38">
        <v>17</v>
      </c>
      <c r="Y274" s="39">
        <v>14.6</v>
      </c>
      <c r="Z274" s="37" t="str">
        <f t="shared" si="23"/>
        <v>6.5*5*14.5</v>
      </c>
      <c r="AA274" s="100">
        <v>6.5</v>
      </c>
      <c r="AB274" s="100">
        <v>5</v>
      </c>
      <c r="AC274" s="100">
        <v>14.5</v>
      </c>
      <c r="AD274" s="96" t="s">
        <v>999</v>
      </c>
      <c r="AE274" s="124" t="s">
        <v>1089</v>
      </c>
    </row>
    <row r="275" spans="1:31" ht="70.150000000000006" customHeight="1">
      <c r="A275" s="113">
        <v>2026.04</v>
      </c>
      <c r="B275" s="8">
        <v>296</v>
      </c>
      <c r="C275" s="168">
        <v>8800359590915</v>
      </c>
      <c r="D275" s="107"/>
      <c r="E275" s="9" t="s">
        <v>1240</v>
      </c>
      <c r="F275" s="10"/>
      <c r="G275" s="11" t="s">
        <v>1234</v>
      </c>
      <c r="H275" s="11" t="s">
        <v>1239</v>
      </c>
      <c r="I275" s="11" t="s">
        <v>1241</v>
      </c>
      <c r="J275" s="13" t="s">
        <v>1237</v>
      </c>
      <c r="K275" s="14"/>
      <c r="L275" s="81">
        <v>48</v>
      </c>
      <c r="M275" s="86">
        <v>80</v>
      </c>
      <c r="N275" s="58">
        <v>5000</v>
      </c>
      <c r="O275" s="15">
        <v>800</v>
      </c>
      <c r="P275" s="70"/>
      <c r="Q275" s="69">
        <f>P275*M275</f>
        <v>0</v>
      </c>
      <c r="R275" s="71"/>
      <c r="S275" s="37" t="str">
        <f t="shared" si="21"/>
        <v>30*45*31</v>
      </c>
      <c r="T275" s="37">
        <v>30</v>
      </c>
      <c r="U275" s="37">
        <v>45</v>
      </c>
      <c r="V275" s="37">
        <v>31</v>
      </c>
      <c r="W275" s="102">
        <f t="shared" si="22"/>
        <v>4.1849999999999998E-2</v>
      </c>
      <c r="X275" s="38">
        <v>14.5</v>
      </c>
      <c r="Y275" s="39">
        <v>14</v>
      </c>
      <c r="Z275" s="37" t="str">
        <f t="shared" si="23"/>
        <v>16*8*4.5</v>
      </c>
      <c r="AA275" s="100">
        <v>16</v>
      </c>
      <c r="AB275" s="100">
        <v>8</v>
      </c>
      <c r="AC275" s="100">
        <v>4.5</v>
      </c>
      <c r="AD275" s="96" t="s">
        <v>273</v>
      </c>
      <c r="AE275" s="124" t="s">
        <v>1089</v>
      </c>
    </row>
    <row r="276" spans="1:31" ht="70.150000000000006" customHeight="1">
      <c r="A276" s="113">
        <v>2026.04</v>
      </c>
      <c r="B276" s="8">
        <v>297</v>
      </c>
      <c r="C276" s="168">
        <v>8800359590922</v>
      </c>
      <c r="D276" s="107"/>
      <c r="E276" s="9" t="s">
        <v>1240</v>
      </c>
      <c r="F276" s="10"/>
      <c r="G276" s="11" t="s">
        <v>1235</v>
      </c>
      <c r="H276" s="11" t="s">
        <v>1236</v>
      </c>
      <c r="I276" s="11" t="s">
        <v>1242</v>
      </c>
      <c r="J276" s="13" t="s">
        <v>1238</v>
      </c>
      <c r="K276" s="14"/>
      <c r="L276" s="81">
        <v>40</v>
      </c>
      <c r="M276" s="86">
        <v>30</v>
      </c>
      <c r="N276" s="58">
        <v>20000</v>
      </c>
      <c r="O276" s="15">
        <v>2000</v>
      </c>
      <c r="P276" s="70"/>
      <c r="Q276" s="69">
        <f>P276*M276</f>
        <v>0</v>
      </c>
      <c r="R276" s="71"/>
      <c r="S276" s="37" t="str">
        <f t="shared" si="21"/>
        <v>33*38*35</v>
      </c>
      <c r="T276" s="37">
        <v>33</v>
      </c>
      <c r="U276" s="37">
        <v>38</v>
      </c>
      <c r="V276" s="37">
        <v>35</v>
      </c>
      <c r="W276" s="102">
        <f t="shared" si="22"/>
        <v>4.3889999999999998E-2</v>
      </c>
      <c r="X276" s="38">
        <v>16</v>
      </c>
      <c r="Y276" s="39">
        <v>15.2</v>
      </c>
      <c r="Z276" s="37" t="str">
        <f t="shared" si="23"/>
        <v>22*10.5*6.5</v>
      </c>
      <c r="AA276" s="100">
        <v>22</v>
      </c>
      <c r="AB276" s="100">
        <v>10.5</v>
      </c>
      <c r="AC276" s="100">
        <v>6.5</v>
      </c>
      <c r="AD276" s="96" t="s">
        <v>1244</v>
      </c>
      <c r="AE276" s="124" t="s">
        <v>1089</v>
      </c>
    </row>
    <row r="277" spans="1:31" ht="70.150000000000006" customHeight="1">
      <c r="A277" s="7"/>
      <c r="B277" s="8">
        <v>299</v>
      </c>
      <c r="C277" s="165">
        <v>8809951051688</v>
      </c>
      <c r="D277" s="107" t="s">
        <v>1420</v>
      </c>
      <c r="E277" s="9" t="s">
        <v>838</v>
      </c>
      <c r="F277" s="10"/>
      <c r="G277" s="11" t="s">
        <v>684</v>
      </c>
      <c r="H277" s="11" t="s">
        <v>837</v>
      </c>
      <c r="I277" s="11" t="s">
        <v>531</v>
      </c>
      <c r="J277" s="13" t="s">
        <v>46</v>
      </c>
      <c r="K277" s="14"/>
      <c r="L277" s="81">
        <v>40</v>
      </c>
      <c r="M277" s="86">
        <v>100</v>
      </c>
      <c r="N277" s="58">
        <v>35000</v>
      </c>
      <c r="O277" s="15">
        <v>3200</v>
      </c>
      <c r="P277" s="70"/>
      <c r="Q277" s="69">
        <f>P277*M277</f>
        <v>0</v>
      </c>
      <c r="R277" s="71"/>
      <c r="S277" s="37" t="str">
        <f t="shared" si="21"/>
        <v>26.5*47.5*36.5</v>
      </c>
      <c r="T277" s="37">
        <v>26.5</v>
      </c>
      <c r="U277" s="37">
        <v>47.5</v>
      </c>
      <c r="V277" s="37">
        <v>36.5</v>
      </c>
      <c r="W277" s="102">
        <f t="shared" si="22"/>
        <v>4.5944374999999996E-2</v>
      </c>
      <c r="X277" s="38">
        <v>15.5</v>
      </c>
      <c r="Y277" s="38">
        <v>14.5</v>
      </c>
      <c r="Z277" s="37" t="str">
        <f t="shared" si="23"/>
        <v>4.5*4.5*16</v>
      </c>
      <c r="AA277" s="100">
        <v>4.5</v>
      </c>
      <c r="AB277" s="100">
        <v>4.5</v>
      </c>
      <c r="AC277" s="100">
        <v>16</v>
      </c>
      <c r="AD277" s="37" t="s">
        <v>325</v>
      </c>
    </row>
    <row r="278" spans="1:31" ht="70.150000000000006" customHeight="1">
      <c r="A278" s="7"/>
      <c r="B278" s="8">
        <v>300</v>
      </c>
      <c r="C278" s="165">
        <v>8809679092130</v>
      </c>
      <c r="D278" s="107"/>
      <c r="E278" s="9" t="s">
        <v>224</v>
      </c>
      <c r="F278" s="10"/>
      <c r="G278" s="88" t="s">
        <v>1065</v>
      </c>
      <c r="H278" s="11" t="s">
        <v>1068</v>
      </c>
      <c r="I278" s="11" t="s">
        <v>1071</v>
      </c>
      <c r="J278" s="91" t="s">
        <v>1064</v>
      </c>
      <c r="K278" s="92"/>
      <c r="L278" s="93">
        <v>36</v>
      </c>
      <c r="M278" s="94">
        <v>100</v>
      </c>
      <c r="N278" s="24">
        <v>79000</v>
      </c>
      <c r="O278" s="15">
        <v>3300</v>
      </c>
      <c r="P278" s="70"/>
      <c r="Q278" s="69">
        <f>P278*M278</f>
        <v>0</v>
      </c>
      <c r="R278" s="71"/>
      <c r="S278" s="37" t="str">
        <f t="shared" si="21"/>
        <v>41*41.5*19</v>
      </c>
      <c r="T278" s="37">
        <v>41</v>
      </c>
      <c r="U278" s="37">
        <v>41.5</v>
      </c>
      <c r="V278" s="37">
        <v>19</v>
      </c>
      <c r="W278" s="102">
        <f t="shared" si="22"/>
        <v>3.2328499999999996E-2</v>
      </c>
      <c r="X278" s="38">
        <v>16.5</v>
      </c>
      <c r="Y278" s="39">
        <v>15</v>
      </c>
      <c r="Z278" s="37" t="str">
        <f t="shared" si="23"/>
        <v>4*4*15.5</v>
      </c>
      <c r="AA278" s="100">
        <v>4</v>
      </c>
      <c r="AB278" s="100">
        <v>4</v>
      </c>
      <c r="AC278" s="100">
        <v>15.5</v>
      </c>
      <c r="AD278" s="96" t="s">
        <v>118</v>
      </c>
      <c r="AE278" s="125" t="s">
        <v>1090</v>
      </c>
    </row>
    <row r="279" spans="1:31" ht="70.150000000000006" customHeight="1">
      <c r="A279" s="7"/>
      <c r="B279" s="8">
        <v>301</v>
      </c>
      <c r="C279" s="165">
        <v>8809679092147</v>
      </c>
      <c r="D279" s="107"/>
      <c r="E279" s="9" t="s">
        <v>224</v>
      </c>
      <c r="F279" s="10"/>
      <c r="G279" s="88" t="s">
        <v>1066</v>
      </c>
      <c r="H279" s="11" t="s">
        <v>1069</v>
      </c>
      <c r="I279" s="11" t="s">
        <v>1072</v>
      </c>
      <c r="J279" s="91" t="s">
        <v>1064</v>
      </c>
      <c r="K279" s="92"/>
      <c r="L279" s="93">
        <v>36</v>
      </c>
      <c r="M279" s="94">
        <v>100</v>
      </c>
      <c r="N279" s="24">
        <v>79000</v>
      </c>
      <c r="O279" s="15">
        <v>3300</v>
      </c>
      <c r="P279" s="70"/>
      <c r="Q279" s="69">
        <f>P279*M279</f>
        <v>0</v>
      </c>
      <c r="R279" s="71"/>
      <c r="S279" s="37" t="str">
        <f t="shared" si="21"/>
        <v>41*41.5*19</v>
      </c>
      <c r="T279" s="37">
        <v>41</v>
      </c>
      <c r="U279" s="37">
        <v>41.5</v>
      </c>
      <c r="V279" s="37">
        <v>19</v>
      </c>
      <c r="W279" s="102">
        <f t="shared" si="22"/>
        <v>3.2328499999999996E-2</v>
      </c>
      <c r="X279" s="38">
        <v>16.5</v>
      </c>
      <c r="Y279" s="39">
        <v>15</v>
      </c>
      <c r="Z279" s="37" t="str">
        <f t="shared" si="23"/>
        <v>4*4*15.5</v>
      </c>
      <c r="AA279" s="100">
        <v>4</v>
      </c>
      <c r="AB279" s="100">
        <v>4</v>
      </c>
      <c r="AC279" s="100">
        <v>15.5</v>
      </c>
      <c r="AD279" s="96" t="s">
        <v>118</v>
      </c>
      <c r="AE279" s="125" t="s">
        <v>1090</v>
      </c>
    </row>
    <row r="280" spans="1:31" ht="70.150000000000006" customHeight="1">
      <c r="A280" s="7"/>
      <c r="B280" s="8">
        <v>302</v>
      </c>
      <c r="C280" s="165">
        <v>8809679094271</v>
      </c>
      <c r="D280" s="107"/>
      <c r="E280" s="9" t="s">
        <v>224</v>
      </c>
      <c r="F280" s="10"/>
      <c r="G280" s="88" t="s">
        <v>1067</v>
      </c>
      <c r="H280" s="11" t="s">
        <v>1070</v>
      </c>
      <c r="I280" s="11" t="s">
        <v>1073</v>
      </c>
      <c r="J280" s="91" t="s">
        <v>1064</v>
      </c>
      <c r="K280" s="92"/>
      <c r="L280" s="93">
        <v>36</v>
      </c>
      <c r="M280" s="94">
        <v>100</v>
      </c>
      <c r="N280" s="24">
        <v>79000</v>
      </c>
      <c r="O280" s="15">
        <v>3300</v>
      </c>
      <c r="P280" s="70"/>
      <c r="Q280" s="69">
        <f>P280*M280</f>
        <v>0</v>
      </c>
      <c r="R280" s="71"/>
      <c r="S280" s="37" t="str">
        <f t="shared" si="21"/>
        <v>41*41.5*19</v>
      </c>
      <c r="T280" s="37">
        <v>41</v>
      </c>
      <c r="U280" s="37">
        <v>41.5</v>
      </c>
      <c r="V280" s="37">
        <v>19</v>
      </c>
      <c r="W280" s="102">
        <f t="shared" si="22"/>
        <v>3.2328499999999996E-2</v>
      </c>
      <c r="X280" s="38">
        <v>16.5</v>
      </c>
      <c r="Y280" s="39">
        <v>15</v>
      </c>
      <c r="Z280" s="37" t="str">
        <f t="shared" si="23"/>
        <v>4*4*15.5</v>
      </c>
      <c r="AA280" s="100">
        <v>4</v>
      </c>
      <c r="AB280" s="100">
        <v>4</v>
      </c>
      <c r="AC280" s="100">
        <v>15.5</v>
      </c>
      <c r="AD280" s="96" t="s">
        <v>118</v>
      </c>
      <c r="AE280" s="125" t="s">
        <v>1090</v>
      </c>
    </row>
    <row r="281" spans="1:31" ht="70.150000000000006" customHeight="1">
      <c r="A281" s="113">
        <v>2026.05</v>
      </c>
      <c r="B281" s="8">
        <v>303</v>
      </c>
      <c r="C281" s="165">
        <v>8800359590489</v>
      </c>
      <c r="D281" s="107"/>
      <c r="E281" s="9" t="s">
        <v>224</v>
      </c>
      <c r="F281" s="10"/>
      <c r="G281" s="88" t="s">
        <v>1450</v>
      </c>
      <c r="H281" s="11" t="s">
        <v>1451</v>
      </c>
      <c r="I281" s="11" t="s">
        <v>1452</v>
      </c>
      <c r="J281" s="91" t="s">
        <v>1064</v>
      </c>
      <c r="K281" s="92"/>
      <c r="L281" s="93">
        <v>36</v>
      </c>
      <c r="M281" s="94">
        <v>100</v>
      </c>
      <c r="N281" s="24">
        <v>79000</v>
      </c>
      <c r="O281" s="15">
        <v>3300</v>
      </c>
      <c r="P281" s="70"/>
      <c r="Q281" s="69">
        <f>P281*M281</f>
        <v>0</v>
      </c>
      <c r="R281" s="71"/>
      <c r="S281" s="37" t="str">
        <f t="shared" ref="S281:S282" si="24">T281&amp;"*"&amp;U281&amp;"*"&amp;V281</f>
        <v>41*41.5*19</v>
      </c>
      <c r="T281" s="37">
        <v>41</v>
      </c>
      <c r="U281" s="37">
        <v>41.5</v>
      </c>
      <c r="V281" s="37">
        <v>19</v>
      </c>
      <c r="W281" s="102">
        <f t="shared" ref="W281:W282" si="25">T281*U281*V281*0.000001</f>
        <v>3.2328499999999996E-2</v>
      </c>
      <c r="X281" s="38">
        <v>16.5</v>
      </c>
      <c r="Y281" s="39">
        <v>15</v>
      </c>
      <c r="Z281" s="37" t="str">
        <f t="shared" ref="Z281:Z282" si="26">AA281&amp;"*"&amp;AB281&amp;"*"&amp;AC281</f>
        <v>4*4*15.5</v>
      </c>
      <c r="AA281" s="100">
        <v>4</v>
      </c>
      <c r="AB281" s="100">
        <v>4</v>
      </c>
      <c r="AC281" s="100">
        <v>15.5</v>
      </c>
      <c r="AD281" s="96" t="s">
        <v>118</v>
      </c>
      <c r="AE281" s="125" t="s">
        <v>1090</v>
      </c>
    </row>
    <row r="282" spans="1:31" ht="70.150000000000006" customHeight="1">
      <c r="A282" s="113">
        <v>2026.05</v>
      </c>
      <c r="B282" s="8">
        <v>304</v>
      </c>
      <c r="C282" s="165">
        <v>8800359590496</v>
      </c>
      <c r="D282" s="107"/>
      <c r="E282" s="9" t="s">
        <v>224</v>
      </c>
      <c r="F282" s="10"/>
      <c r="G282" s="88" t="s">
        <v>1453</v>
      </c>
      <c r="H282" s="11" t="s">
        <v>1454</v>
      </c>
      <c r="I282" s="11" t="s">
        <v>1455</v>
      </c>
      <c r="J282" s="91" t="s">
        <v>1064</v>
      </c>
      <c r="K282" s="92"/>
      <c r="L282" s="93">
        <v>36</v>
      </c>
      <c r="M282" s="94">
        <v>100</v>
      </c>
      <c r="N282" s="24">
        <v>79000</v>
      </c>
      <c r="O282" s="15">
        <v>3300</v>
      </c>
      <c r="P282" s="70"/>
      <c r="Q282" s="69">
        <f>P282*M282</f>
        <v>0</v>
      </c>
      <c r="R282" s="71"/>
      <c r="S282" s="37" t="str">
        <f t="shared" si="24"/>
        <v>41*41.5*19</v>
      </c>
      <c r="T282" s="37">
        <v>41</v>
      </c>
      <c r="U282" s="37">
        <v>41.5</v>
      </c>
      <c r="V282" s="37">
        <v>19</v>
      </c>
      <c r="W282" s="102">
        <f t="shared" si="25"/>
        <v>3.2328499999999996E-2</v>
      </c>
      <c r="X282" s="38">
        <v>16.5</v>
      </c>
      <c r="Y282" s="39">
        <v>15</v>
      </c>
      <c r="Z282" s="37" t="str">
        <f t="shared" si="26"/>
        <v>4*4*15.5</v>
      </c>
      <c r="AA282" s="100">
        <v>4</v>
      </c>
      <c r="AB282" s="100">
        <v>4</v>
      </c>
      <c r="AC282" s="100">
        <v>15.5</v>
      </c>
      <c r="AD282" s="96" t="s">
        <v>118</v>
      </c>
      <c r="AE282" s="125" t="s">
        <v>1090</v>
      </c>
    </row>
    <row r="283" spans="1:31" ht="70.150000000000006" customHeight="1">
      <c r="A283" s="90"/>
      <c r="B283" s="8">
        <v>312</v>
      </c>
      <c r="C283" s="165">
        <v>8809331319957</v>
      </c>
      <c r="D283" s="107"/>
      <c r="E283" s="9" t="s">
        <v>840</v>
      </c>
      <c r="F283" s="118"/>
      <c r="G283" s="11" t="s">
        <v>685</v>
      </c>
      <c r="H283" s="11" t="s">
        <v>341</v>
      </c>
      <c r="I283" s="11" t="s">
        <v>453</v>
      </c>
      <c r="J283" s="91" t="s">
        <v>342</v>
      </c>
      <c r="K283" s="92"/>
      <c r="L283" s="93">
        <v>40</v>
      </c>
      <c r="M283" s="94">
        <v>100</v>
      </c>
      <c r="N283" s="24">
        <v>35000</v>
      </c>
      <c r="O283" s="15">
        <v>6500</v>
      </c>
      <c r="P283" s="70"/>
      <c r="Q283" s="69"/>
      <c r="R283" s="71"/>
      <c r="S283" s="37" t="str">
        <f t="shared" si="21"/>
        <v>55*45*18</v>
      </c>
      <c r="T283" s="37">
        <v>55</v>
      </c>
      <c r="U283" s="37">
        <v>45</v>
      </c>
      <c r="V283" s="37">
        <v>18</v>
      </c>
      <c r="W283" s="102">
        <f t="shared" si="22"/>
        <v>4.4549999999999999E-2</v>
      </c>
      <c r="X283" s="38">
        <v>16</v>
      </c>
      <c r="Y283" s="39">
        <v>15</v>
      </c>
      <c r="Z283" s="37" t="str">
        <f t="shared" si="23"/>
        <v>10.5*3*10.5</v>
      </c>
      <c r="AA283" s="100">
        <v>10.5</v>
      </c>
      <c r="AB283" s="100">
        <v>3</v>
      </c>
      <c r="AC283" s="100">
        <v>10.5</v>
      </c>
      <c r="AD283" s="96" t="s">
        <v>343</v>
      </c>
    </row>
    <row r="284" spans="1:31" ht="70.150000000000006" customHeight="1">
      <c r="A284" s="7"/>
      <c r="B284" s="8">
        <v>328</v>
      </c>
      <c r="C284" s="165">
        <v>8809951051626</v>
      </c>
      <c r="D284" s="107" t="s">
        <v>1421</v>
      </c>
      <c r="E284" s="9" t="s">
        <v>224</v>
      </c>
      <c r="F284" s="10"/>
      <c r="G284" s="12" t="s">
        <v>686</v>
      </c>
      <c r="H284" s="12" t="s">
        <v>313</v>
      </c>
      <c r="I284" s="11" t="s">
        <v>860</v>
      </c>
      <c r="J284" s="13" t="s">
        <v>314</v>
      </c>
      <c r="K284" s="14"/>
      <c r="L284" s="76">
        <v>56</v>
      </c>
      <c r="M284" s="61">
        <v>400</v>
      </c>
      <c r="N284" s="24">
        <v>15000</v>
      </c>
      <c r="O284" s="15">
        <v>2600</v>
      </c>
      <c r="P284" s="70"/>
      <c r="Q284" s="69">
        <f>P284*M284</f>
        <v>0</v>
      </c>
      <c r="R284" s="71"/>
      <c r="S284" s="37" t="str">
        <f t="shared" si="21"/>
        <v>32*46*22.5</v>
      </c>
      <c r="T284" s="37">
        <v>32</v>
      </c>
      <c r="U284" s="37">
        <v>46</v>
      </c>
      <c r="V284" s="37">
        <v>22.5</v>
      </c>
      <c r="W284" s="102">
        <f t="shared" si="22"/>
        <v>3.3119999999999997E-2</v>
      </c>
      <c r="X284" s="38">
        <v>9.5</v>
      </c>
      <c r="Y284" s="39">
        <v>7.2</v>
      </c>
      <c r="Z284" s="37" t="str">
        <f t="shared" si="23"/>
        <v>5.5*2*9.5</v>
      </c>
      <c r="AA284" s="100">
        <v>5.5</v>
      </c>
      <c r="AB284" s="100">
        <v>2</v>
      </c>
      <c r="AC284" s="100">
        <v>9.5</v>
      </c>
      <c r="AD284" s="96" t="s">
        <v>322</v>
      </c>
    </row>
    <row r="285" spans="1:31" ht="70.150000000000006" customHeight="1">
      <c r="A285" s="7"/>
      <c r="B285" s="8">
        <v>329</v>
      </c>
      <c r="C285" s="165">
        <v>8809951051633</v>
      </c>
      <c r="D285" s="107" t="s">
        <v>1422</v>
      </c>
      <c r="E285" s="9" t="s">
        <v>224</v>
      </c>
      <c r="F285" s="10"/>
      <c r="G285" s="12" t="s">
        <v>687</v>
      </c>
      <c r="H285" s="12" t="s">
        <v>315</v>
      </c>
      <c r="I285" s="11" t="s">
        <v>861</v>
      </c>
      <c r="J285" s="13" t="s">
        <v>314</v>
      </c>
      <c r="K285" s="14"/>
      <c r="L285" s="76">
        <v>56</v>
      </c>
      <c r="M285" s="61">
        <v>400</v>
      </c>
      <c r="N285" s="24">
        <v>15000</v>
      </c>
      <c r="O285" s="15">
        <v>2600</v>
      </c>
      <c r="P285" s="70"/>
      <c r="Q285" s="69">
        <f>P285*M285</f>
        <v>0</v>
      </c>
      <c r="R285" s="71"/>
      <c r="S285" s="37" t="str">
        <f t="shared" si="21"/>
        <v>32*46*22.5</v>
      </c>
      <c r="T285" s="37">
        <v>32</v>
      </c>
      <c r="U285" s="37">
        <v>46</v>
      </c>
      <c r="V285" s="37">
        <v>22.5</v>
      </c>
      <c r="W285" s="102">
        <f t="shared" si="22"/>
        <v>3.3119999999999997E-2</v>
      </c>
      <c r="X285" s="38">
        <v>9.5</v>
      </c>
      <c r="Y285" s="39">
        <v>7.2</v>
      </c>
      <c r="Z285" s="37" t="str">
        <f t="shared" si="23"/>
        <v>5.5*2*9.5</v>
      </c>
      <c r="AA285" s="100">
        <v>5.5</v>
      </c>
      <c r="AB285" s="100">
        <v>2</v>
      </c>
      <c r="AC285" s="100">
        <v>9.5</v>
      </c>
      <c r="AD285" s="96" t="s">
        <v>322</v>
      </c>
    </row>
    <row r="286" spans="1:31" ht="70.150000000000006" customHeight="1">
      <c r="A286" s="7"/>
      <c r="B286" s="8">
        <v>330</v>
      </c>
      <c r="C286" s="165">
        <v>8809951051640</v>
      </c>
      <c r="D286" s="107" t="s">
        <v>1423</v>
      </c>
      <c r="E286" s="9" t="s">
        <v>224</v>
      </c>
      <c r="F286" s="10"/>
      <c r="G286" s="12" t="s">
        <v>688</v>
      </c>
      <c r="H286" s="12" t="s">
        <v>316</v>
      </c>
      <c r="I286" s="11" t="s">
        <v>862</v>
      </c>
      <c r="J286" s="13" t="s">
        <v>314</v>
      </c>
      <c r="K286" s="14"/>
      <c r="L286" s="76">
        <v>56</v>
      </c>
      <c r="M286" s="61">
        <v>400</v>
      </c>
      <c r="N286" s="24">
        <v>15000</v>
      </c>
      <c r="O286" s="15">
        <v>2600</v>
      </c>
      <c r="P286" s="70"/>
      <c r="Q286" s="69">
        <f>P286*M286</f>
        <v>0</v>
      </c>
      <c r="R286" s="71"/>
      <c r="S286" s="37" t="str">
        <f t="shared" si="21"/>
        <v>32*46*22.5</v>
      </c>
      <c r="T286" s="37">
        <v>32</v>
      </c>
      <c r="U286" s="37">
        <v>46</v>
      </c>
      <c r="V286" s="37">
        <v>22.5</v>
      </c>
      <c r="W286" s="102">
        <f t="shared" si="22"/>
        <v>3.3119999999999997E-2</v>
      </c>
      <c r="X286" s="38">
        <v>9.5</v>
      </c>
      <c r="Y286" s="39">
        <v>7.2</v>
      </c>
      <c r="Z286" s="37" t="str">
        <f t="shared" si="23"/>
        <v>5.5*2*9.5</v>
      </c>
      <c r="AA286" s="100">
        <v>5.5</v>
      </c>
      <c r="AB286" s="100">
        <v>2</v>
      </c>
      <c r="AC286" s="100">
        <v>9.5</v>
      </c>
      <c r="AD286" s="96" t="s">
        <v>322</v>
      </c>
    </row>
    <row r="287" spans="1:31" ht="70.150000000000006" customHeight="1">
      <c r="A287" s="7"/>
      <c r="B287" s="8">
        <v>331</v>
      </c>
      <c r="C287" s="165">
        <v>8809951051657</v>
      </c>
      <c r="D287" s="107" t="s">
        <v>1424</v>
      </c>
      <c r="E287" s="9" t="s">
        <v>224</v>
      </c>
      <c r="F287" s="10"/>
      <c r="G287" s="12" t="s">
        <v>689</v>
      </c>
      <c r="H287" s="12" t="s">
        <v>317</v>
      </c>
      <c r="I287" s="11" t="s">
        <v>863</v>
      </c>
      <c r="J287" s="13" t="s">
        <v>314</v>
      </c>
      <c r="K287" s="14"/>
      <c r="L287" s="76">
        <v>56</v>
      </c>
      <c r="M287" s="61">
        <v>400</v>
      </c>
      <c r="N287" s="24">
        <v>15000</v>
      </c>
      <c r="O287" s="15">
        <v>2600</v>
      </c>
      <c r="P287" s="70"/>
      <c r="Q287" s="69">
        <f>P287*M287</f>
        <v>0</v>
      </c>
      <c r="R287" s="71"/>
      <c r="S287" s="37" t="str">
        <f t="shared" si="21"/>
        <v>32*46*22.5</v>
      </c>
      <c r="T287" s="37">
        <v>32</v>
      </c>
      <c r="U287" s="37">
        <v>46</v>
      </c>
      <c r="V287" s="37">
        <v>22.5</v>
      </c>
      <c r="W287" s="102">
        <f t="shared" si="22"/>
        <v>3.3119999999999997E-2</v>
      </c>
      <c r="X287" s="38">
        <v>9.5</v>
      </c>
      <c r="Y287" s="39">
        <v>7.2</v>
      </c>
      <c r="Z287" s="37" t="str">
        <f t="shared" si="23"/>
        <v>5.5*2*9.5</v>
      </c>
      <c r="AA287" s="100">
        <v>5.5</v>
      </c>
      <c r="AB287" s="100">
        <v>2</v>
      </c>
      <c r="AC287" s="100">
        <v>9.5</v>
      </c>
      <c r="AD287" s="96" t="s">
        <v>322</v>
      </c>
    </row>
    <row r="288" spans="1:31" ht="70.150000000000006" customHeight="1">
      <c r="A288" s="20"/>
      <c r="B288" s="8">
        <v>332</v>
      </c>
      <c r="C288" s="165">
        <v>8809069140625</v>
      </c>
      <c r="D288" s="107"/>
      <c r="E288" s="9" t="s">
        <v>224</v>
      </c>
      <c r="F288" s="10"/>
      <c r="G288" s="11" t="s">
        <v>690</v>
      </c>
      <c r="H288" s="11" t="s">
        <v>167</v>
      </c>
      <c r="I288" s="11" t="s">
        <v>736</v>
      </c>
      <c r="J288" s="13" t="s">
        <v>108</v>
      </c>
      <c r="K288" s="14" t="s">
        <v>266</v>
      </c>
      <c r="L288" s="81"/>
      <c r="M288" s="86">
        <v>480</v>
      </c>
      <c r="N288" s="58">
        <v>2500</v>
      </c>
      <c r="O288" s="15">
        <v>670</v>
      </c>
      <c r="P288" s="70"/>
      <c r="Q288" s="69">
        <f>P288*M288</f>
        <v>0</v>
      </c>
      <c r="R288" s="71"/>
      <c r="S288" s="37" t="str">
        <f t="shared" si="21"/>
        <v>19*12*14.5</v>
      </c>
      <c r="T288" s="37">
        <v>19</v>
      </c>
      <c r="U288" s="37">
        <v>12</v>
      </c>
      <c r="V288" s="37">
        <v>14.5</v>
      </c>
      <c r="W288" s="102">
        <f t="shared" si="22"/>
        <v>3.3059999999999999E-3</v>
      </c>
      <c r="X288" s="38">
        <v>4</v>
      </c>
      <c r="Y288" s="39">
        <v>3.36</v>
      </c>
      <c r="Z288" s="37" t="str">
        <f t="shared" si="23"/>
        <v>6*5.5*20</v>
      </c>
      <c r="AA288" s="101">
        <v>6</v>
      </c>
      <c r="AB288" s="101">
        <v>5.5</v>
      </c>
      <c r="AC288" s="101">
        <v>20</v>
      </c>
      <c r="AD288" s="96" t="s">
        <v>84</v>
      </c>
    </row>
    <row r="289" spans="1:31" ht="70.150000000000006" customHeight="1">
      <c r="A289" s="20"/>
      <c r="B289" s="8">
        <v>333</v>
      </c>
      <c r="C289" s="165">
        <v>8809085453082</v>
      </c>
      <c r="D289" s="107"/>
      <c r="E289" s="9" t="s">
        <v>224</v>
      </c>
      <c r="F289" s="10"/>
      <c r="G289" s="11" t="s">
        <v>691</v>
      </c>
      <c r="H289" s="11" t="s">
        <v>168</v>
      </c>
      <c r="I289" s="11" t="s">
        <v>737</v>
      </c>
      <c r="J289" s="13" t="s">
        <v>108</v>
      </c>
      <c r="K289" s="14" t="s">
        <v>266</v>
      </c>
      <c r="L289" s="81"/>
      <c r="M289" s="86">
        <v>480</v>
      </c>
      <c r="N289" s="58">
        <v>2500</v>
      </c>
      <c r="O289" s="15">
        <v>670</v>
      </c>
      <c r="P289" s="70"/>
      <c r="Q289" s="69">
        <f>P289*M289</f>
        <v>0</v>
      </c>
      <c r="R289" s="71"/>
      <c r="S289" s="37" t="str">
        <f t="shared" si="21"/>
        <v>19*12*14.5</v>
      </c>
      <c r="T289" s="37">
        <v>19</v>
      </c>
      <c r="U289" s="37">
        <v>12</v>
      </c>
      <c r="V289" s="37">
        <v>14.5</v>
      </c>
      <c r="W289" s="102">
        <f t="shared" si="22"/>
        <v>3.3059999999999999E-3</v>
      </c>
      <c r="X289" s="38">
        <v>4</v>
      </c>
      <c r="Y289" s="39">
        <v>3.36</v>
      </c>
      <c r="Z289" s="37" t="str">
        <f t="shared" si="23"/>
        <v>6*5.5*20</v>
      </c>
      <c r="AA289" s="101">
        <v>6</v>
      </c>
      <c r="AB289" s="101">
        <v>5.5</v>
      </c>
      <c r="AC289" s="101">
        <v>20</v>
      </c>
      <c r="AD289" s="96" t="s">
        <v>84</v>
      </c>
    </row>
    <row r="290" spans="1:31" ht="70.150000000000006" customHeight="1">
      <c r="A290" s="20"/>
      <c r="B290" s="8">
        <v>334</v>
      </c>
      <c r="C290" s="165">
        <v>8809085453112</v>
      </c>
      <c r="D290" s="107"/>
      <c r="E290" s="9" t="s">
        <v>224</v>
      </c>
      <c r="F290" s="10"/>
      <c r="G290" s="11" t="s">
        <v>692</v>
      </c>
      <c r="H290" s="11" t="s">
        <v>169</v>
      </c>
      <c r="I290" s="11" t="s">
        <v>738</v>
      </c>
      <c r="J290" s="13" t="s">
        <v>108</v>
      </c>
      <c r="K290" s="14" t="s">
        <v>266</v>
      </c>
      <c r="L290" s="81"/>
      <c r="M290" s="86">
        <v>480</v>
      </c>
      <c r="N290" s="58">
        <v>2500</v>
      </c>
      <c r="O290" s="15">
        <v>670</v>
      </c>
      <c r="P290" s="70"/>
      <c r="Q290" s="69">
        <f>P290*M290</f>
        <v>0</v>
      </c>
      <c r="R290" s="71"/>
      <c r="S290" s="37" t="str">
        <f t="shared" si="21"/>
        <v>19*12*14.5</v>
      </c>
      <c r="T290" s="37">
        <v>19</v>
      </c>
      <c r="U290" s="37">
        <v>12</v>
      </c>
      <c r="V290" s="37">
        <v>14.5</v>
      </c>
      <c r="W290" s="102">
        <f t="shared" si="22"/>
        <v>3.3059999999999999E-3</v>
      </c>
      <c r="X290" s="38">
        <v>4</v>
      </c>
      <c r="Y290" s="39">
        <v>3.36</v>
      </c>
      <c r="Z290" s="37" t="str">
        <f t="shared" si="23"/>
        <v>6*5.5*20</v>
      </c>
      <c r="AA290" s="101">
        <v>6</v>
      </c>
      <c r="AB290" s="101">
        <v>5.5</v>
      </c>
      <c r="AC290" s="101">
        <v>20</v>
      </c>
      <c r="AD290" s="96" t="s">
        <v>84</v>
      </c>
    </row>
    <row r="291" spans="1:31" ht="70.150000000000006" customHeight="1">
      <c r="A291" s="20"/>
      <c r="B291" s="8">
        <v>335</v>
      </c>
      <c r="C291" s="165">
        <v>8809085453105</v>
      </c>
      <c r="D291" s="107"/>
      <c r="E291" s="9" t="s">
        <v>224</v>
      </c>
      <c r="F291" s="10"/>
      <c r="G291" s="11" t="s">
        <v>693</v>
      </c>
      <c r="H291" s="11" t="s">
        <v>170</v>
      </c>
      <c r="I291" s="11" t="s">
        <v>739</v>
      </c>
      <c r="J291" s="13" t="s">
        <v>108</v>
      </c>
      <c r="K291" s="14" t="s">
        <v>266</v>
      </c>
      <c r="L291" s="81"/>
      <c r="M291" s="86">
        <v>480</v>
      </c>
      <c r="N291" s="58">
        <v>2500</v>
      </c>
      <c r="O291" s="15">
        <v>670</v>
      </c>
      <c r="P291" s="70"/>
      <c r="Q291" s="69">
        <f>P291*M291</f>
        <v>0</v>
      </c>
      <c r="R291" s="71"/>
      <c r="S291" s="37" t="str">
        <f t="shared" si="21"/>
        <v>19*12*14.5</v>
      </c>
      <c r="T291" s="37">
        <v>19</v>
      </c>
      <c r="U291" s="37">
        <v>12</v>
      </c>
      <c r="V291" s="37">
        <v>14.5</v>
      </c>
      <c r="W291" s="102">
        <f t="shared" si="22"/>
        <v>3.3059999999999999E-3</v>
      </c>
      <c r="X291" s="38">
        <v>4</v>
      </c>
      <c r="Y291" s="39">
        <v>3.36</v>
      </c>
      <c r="Z291" s="37" t="str">
        <f t="shared" si="23"/>
        <v>6*5.5*20</v>
      </c>
      <c r="AA291" s="101">
        <v>6</v>
      </c>
      <c r="AB291" s="101">
        <v>5.5</v>
      </c>
      <c r="AC291" s="101">
        <v>20</v>
      </c>
      <c r="AD291" s="96" t="s">
        <v>84</v>
      </c>
    </row>
    <row r="292" spans="1:31" ht="70.150000000000006" customHeight="1">
      <c r="A292" s="20"/>
      <c r="B292" s="8">
        <v>336</v>
      </c>
      <c r="C292" s="165">
        <v>8809085453099</v>
      </c>
      <c r="D292" s="107"/>
      <c r="E292" s="9" t="s">
        <v>224</v>
      </c>
      <c r="F292" s="10"/>
      <c r="G292" s="11" t="s">
        <v>694</v>
      </c>
      <c r="H292" s="11" t="s">
        <v>171</v>
      </c>
      <c r="I292" s="11" t="s">
        <v>740</v>
      </c>
      <c r="J292" s="13" t="s">
        <v>108</v>
      </c>
      <c r="K292" s="14" t="s">
        <v>266</v>
      </c>
      <c r="L292" s="81"/>
      <c r="M292" s="86">
        <v>480</v>
      </c>
      <c r="N292" s="58">
        <v>2500</v>
      </c>
      <c r="O292" s="15">
        <v>670</v>
      </c>
      <c r="P292" s="70"/>
      <c r="Q292" s="69">
        <f>P292*M292</f>
        <v>0</v>
      </c>
      <c r="R292" s="71"/>
      <c r="S292" s="37" t="str">
        <f t="shared" si="21"/>
        <v>19*12*14.5</v>
      </c>
      <c r="T292" s="37">
        <v>19</v>
      </c>
      <c r="U292" s="37">
        <v>12</v>
      </c>
      <c r="V292" s="37">
        <v>14.5</v>
      </c>
      <c r="W292" s="102">
        <f t="shared" si="22"/>
        <v>3.3059999999999999E-3</v>
      </c>
      <c r="X292" s="38">
        <v>4</v>
      </c>
      <c r="Y292" s="39">
        <v>3.36</v>
      </c>
      <c r="Z292" s="37" t="str">
        <f t="shared" si="23"/>
        <v>6*5.5*20</v>
      </c>
      <c r="AA292" s="101">
        <v>6</v>
      </c>
      <c r="AB292" s="101">
        <v>5.5</v>
      </c>
      <c r="AC292" s="101">
        <v>20</v>
      </c>
      <c r="AD292" s="96" t="s">
        <v>84</v>
      </c>
    </row>
    <row r="293" spans="1:31" ht="70.150000000000006" customHeight="1">
      <c r="A293" s="20"/>
      <c r="B293" s="8">
        <v>337</v>
      </c>
      <c r="C293" s="165">
        <v>8809679092949</v>
      </c>
      <c r="D293" s="107" t="s">
        <v>1425</v>
      </c>
      <c r="E293" s="9" t="s">
        <v>172</v>
      </c>
      <c r="F293" s="10"/>
      <c r="G293" s="11" t="s">
        <v>695</v>
      </c>
      <c r="H293" s="11" t="s">
        <v>173</v>
      </c>
      <c r="I293" s="11" t="s">
        <v>741</v>
      </c>
      <c r="J293" s="13" t="s">
        <v>1</v>
      </c>
      <c r="K293" s="14" t="s">
        <v>267</v>
      </c>
      <c r="L293" s="81" t="s">
        <v>835</v>
      </c>
      <c r="M293" s="86">
        <v>360</v>
      </c>
      <c r="N293" s="58">
        <v>4800</v>
      </c>
      <c r="O293" s="15">
        <v>1300</v>
      </c>
      <c r="P293" s="70"/>
      <c r="Q293" s="69">
        <f>P293*M293</f>
        <v>0</v>
      </c>
      <c r="R293" s="71"/>
      <c r="S293" s="37" t="str">
        <f t="shared" si="21"/>
        <v>39*47*26.5</v>
      </c>
      <c r="T293" s="37">
        <v>39</v>
      </c>
      <c r="U293" s="37">
        <v>47</v>
      </c>
      <c r="V293" s="37">
        <v>26.5</v>
      </c>
      <c r="W293" s="102">
        <f t="shared" si="22"/>
        <v>4.85745E-2</v>
      </c>
      <c r="X293" s="38">
        <v>13.7</v>
      </c>
      <c r="Y293" s="39">
        <v>12</v>
      </c>
      <c r="Z293" s="37" t="str">
        <f t="shared" si="23"/>
        <v>3*3*11.5</v>
      </c>
      <c r="AA293" s="100">
        <v>3</v>
      </c>
      <c r="AB293" s="100">
        <v>3</v>
      </c>
      <c r="AC293" s="100">
        <v>11.5</v>
      </c>
      <c r="AD293" s="96" t="s">
        <v>262</v>
      </c>
      <c r="AE293" s="125" t="s">
        <v>1090</v>
      </c>
    </row>
    <row r="294" spans="1:31" ht="70.150000000000006" customHeight="1">
      <c r="A294" s="20"/>
      <c r="B294" s="8">
        <v>338</v>
      </c>
      <c r="C294" s="165">
        <v>8809679092963</v>
      </c>
      <c r="D294" s="107" t="s">
        <v>1426</v>
      </c>
      <c r="E294" s="9" t="s">
        <v>172</v>
      </c>
      <c r="F294" s="10"/>
      <c r="G294" s="11" t="s">
        <v>696</v>
      </c>
      <c r="H294" s="11" t="s">
        <v>140</v>
      </c>
      <c r="I294" s="11" t="s">
        <v>742</v>
      </c>
      <c r="J294" s="13" t="s">
        <v>1</v>
      </c>
      <c r="K294" s="14" t="s">
        <v>267</v>
      </c>
      <c r="L294" s="81" t="s">
        <v>835</v>
      </c>
      <c r="M294" s="86">
        <v>360</v>
      </c>
      <c r="N294" s="58">
        <v>4800</v>
      </c>
      <c r="O294" s="15">
        <v>1300</v>
      </c>
      <c r="P294" s="70"/>
      <c r="Q294" s="69">
        <f>P294*M294</f>
        <v>0</v>
      </c>
      <c r="R294" s="71"/>
      <c r="S294" s="37" t="str">
        <f t="shared" si="21"/>
        <v>37*30*52</v>
      </c>
      <c r="T294" s="37">
        <v>37</v>
      </c>
      <c r="U294" s="37">
        <v>30</v>
      </c>
      <c r="V294" s="37">
        <v>52</v>
      </c>
      <c r="W294" s="102">
        <f t="shared" si="22"/>
        <v>5.772E-2</v>
      </c>
      <c r="X294" s="38">
        <v>13.7</v>
      </c>
      <c r="Y294" s="39">
        <v>12</v>
      </c>
      <c r="Z294" s="37" t="str">
        <f t="shared" si="23"/>
        <v>3*3*11.5</v>
      </c>
      <c r="AA294" s="100">
        <v>3</v>
      </c>
      <c r="AB294" s="100">
        <v>3</v>
      </c>
      <c r="AC294" s="100">
        <v>11.5</v>
      </c>
      <c r="AD294" s="96" t="s">
        <v>262</v>
      </c>
      <c r="AE294" s="125" t="s">
        <v>1090</v>
      </c>
    </row>
    <row r="295" spans="1:31" ht="70.150000000000006" customHeight="1">
      <c r="A295" s="20"/>
      <c r="B295" s="8">
        <v>339</v>
      </c>
      <c r="C295" s="165">
        <v>8809679092932</v>
      </c>
      <c r="D295" s="107" t="s">
        <v>1427</v>
      </c>
      <c r="E295" s="9" t="s">
        <v>172</v>
      </c>
      <c r="F295" s="10"/>
      <c r="G295" s="11" t="s">
        <v>697</v>
      </c>
      <c r="H295" s="11" t="s">
        <v>141</v>
      </c>
      <c r="I295" s="11" t="s">
        <v>743</v>
      </c>
      <c r="J295" s="13" t="s">
        <v>1</v>
      </c>
      <c r="K295" s="14" t="s">
        <v>267</v>
      </c>
      <c r="L295" s="81" t="s">
        <v>835</v>
      </c>
      <c r="M295" s="86">
        <v>360</v>
      </c>
      <c r="N295" s="58">
        <v>4800</v>
      </c>
      <c r="O295" s="15">
        <v>1300</v>
      </c>
      <c r="P295" s="70"/>
      <c r="Q295" s="69">
        <f>P295*M295</f>
        <v>0</v>
      </c>
      <c r="R295" s="71"/>
      <c r="S295" s="37" t="str">
        <f t="shared" si="21"/>
        <v>37*30*52</v>
      </c>
      <c r="T295" s="37">
        <v>37</v>
      </c>
      <c r="U295" s="37">
        <v>30</v>
      </c>
      <c r="V295" s="37">
        <v>52</v>
      </c>
      <c r="W295" s="102">
        <f t="shared" si="22"/>
        <v>5.772E-2</v>
      </c>
      <c r="X295" s="38">
        <v>13.7</v>
      </c>
      <c r="Y295" s="39">
        <v>12</v>
      </c>
      <c r="Z295" s="37" t="str">
        <f t="shared" si="23"/>
        <v>3*3*11.5</v>
      </c>
      <c r="AA295" s="100">
        <v>3</v>
      </c>
      <c r="AB295" s="100">
        <v>3</v>
      </c>
      <c r="AC295" s="100">
        <v>11.5</v>
      </c>
      <c r="AD295" s="96" t="s">
        <v>262</v>
      </c>
      <c r="AE295" s="125" t="s">
        <v>1090</v>
      </c>
    </row>
    <row r="296" spans="1:31" ht="70.150000000000006" customHeight="1">
      <c r="A296" s="20"/>
      <c r="B296" s="8">
        <v>340</v>
      </c>
      <c r="C296" s="165">
        <v>8809679092956</v>
      </c>
      <c r="D296" s="107" t="s">
        <v>1428</v>
      </c>
      <c r="E296" s="9" t="s">
        <v>172</v>
      </c>
      <c r="F296" s="10"/>
      <c r="G296" s="11" t="s">
        <v>698</v>
      </c>
      <c r="H296" s="11" t="s">
        <v>142</v>
      </c>
      <c r="I296" s="11" t="s">
        <v>744</v>
      </c>
      <c r="J296" s="13" t="s">
        <v>1</v>
      </c>
      <c r="K296" s="14" t="s">
        <v>267</v>
      </c>
      <c r="L296" s="81" t="s">
        <v>835</v>
      </c>
      <c r="M296" s="86">
        <v>360</v>
      </c>
      <c r="N296" s="58">
        <v>4800</v>
      </c>
      <c r="O296" s="15">
        <v>1300</v>
      </c>
      <c r="P296" s="70"/>
      <c r="Q296" s="69">
        <f>P296*M296</f>
        <v>0</v>
      </c>
      <c r="R296" s="71"/>
      <c r="S296" s="37" t="str">
        <f t="shared" si="21"/>
        <v>37*30*52</v>
      </c>
      <c r="T296" s="37">
        <v>37</v>
      </c>
      <c r="U296" s="37">
        <v>30</v>
      </c>
      <c r="V296" s="37">
        <v>52</v>
      </c>
      <c r="W296" s="102">
        <f t="shared" si="22"/>
        <v>5.772E-2</v>
      </c>
      <c r="X296" s="38">
        <v>13.7</v>
      </c>
      <c r="Y296" s="39">
        <v>12</v>
      </c>
      <c r="Z296" s="37" t="str">
        <f t="shared" si="23"/>
        <v>3*3*11.5</v>
      </c>
      <c r="AA296" s="100">
        <v>3</v>
      </c>
      <c r="AB296" s="100">
        <v>3</v>
      </c>
      <c r="AC296" s="100">
        <v>11.5</v>
      </c>
      <c r="AD296" s="96" t="s">
        <v>262</v>
      </c>
      <c r="AE296" s="125" t="s">
        <v>1090</v>
      </c>
    </row>
    <row r="297" spans="1:31" ht="70.150000000000006" customHeight="1">
      <c r="A297" s="20"/>
      <c r="B297" s="8">
        <v>341</v>
      </c>
      <c r="C297" s="165">
        <v>8809679092918</v>
      </c>
      <c r="D297" s="107" t="s">
        <v>1429</v>
      </c>
      <c r="E297" s="9" t="s">
        <v>172</v>
      </c>
      <c r="F297" s="10"/>
      <c r="G297" s="11" t="s">
        <v>699</v>
      </c>
      <c r="H297" s="11" t="s">
        <v>143</v>
      </c>
      <c r="I297" s="11" t="s">
        <v>745</v>
      </c>
      <c r="J297" s="13" t="s">
        <v>1</v>
      </c>
      <c r="K297" s="14" t="s">
        <v>267</v>
      </c>
      <c r="L297" s="81" t="s">
        <v>835</v>
      </c>
      <c r="M297" s="86">
        <v>360</v>
      </c>
      <c r="N297" s="58">
        <v>4800</v>
      </c>
      <c r="O297" s="15">
        <v>1300</v>
      </c>
      <c r="P297" s="70"/>
      <c r="Q297" s="69">
        <f>P297*M297</f>
        <v>0</v>
      </c>
      <c r="R297" s="71"/>
      <c r="S297" s="37" t="str">
        <f t="shared" si="21"/>
        <v>37*30*52</v>
      </c>
      <c r="T297" s="37">
        <v>37</v>
      </c>
      <c r="U297" s="37">
        <v>30</v>
      </c>
      <c r="V297" s="37">
        <v>52</v>
      </c>
      <c r="W297" s="102">
        <f t="shared" si="22"/>
        <v>5.772E-2</v>
      </c>
      <c r="X297" s="38">
        <v>13.7</v>
      </c>
      <c r="Y297" s="39">
        <v>12</v>
      </c>
      <c r="Z297" s="37" t="str">
        <f t="shared" si="23"/>
        <v>3*3*11.5</v>
      </c>
      <c r="AA297" s="100">
        <v>3</v>
      </c>
      <c r="AB297" s="100">
        <v>3</v>
      </c>
      <c r="AC297" s="100">
        <v>11.5</v>
      </c>
      <c r="AD297" s="96" t="s">
        <v>262</v>
      </c>
      <c r="AE297" s="125" t="s">
        <v>1090</v>
      </c>
    </row>
    <row r="298" spans="1:31" ht="70.150000000000006" customHeight="1">
      <c r="A298" s="20"/>
      <c r="B298" s="8">
        <v>342</v>
      </c>
      <c r="C298" s="165">
        <v>8809679092925</v>
      </c>
      <c r="D298" s="107" t="s">
        <v>1430</v>
      </c>
      <c r="E298" s="9" t="s">
        <v>172</v>
      </c>
      <c r="F298" s="10"/>
      <c r="G298" s="11" t="s">
        <v>700</v>
      </c>
      <c r="H298" s="11" t="s">
        <v>144</v>
      </c>
      <c r="I298" s="11" t="s">
        <v>746</v>
      </c>
      <c r="J298" s="13" t="s">
        <v>1</v>
      </c>
      <c r="K298" s="14" t="s">
        <v>267</v>
      </c>
      <c r="L298" s="81" t="s">
        <v>835</v>
      </c>
      <c r="M298" s="86">
        <v>360</v>
      </c>
      <c r="N298" s="58">
        <v>4800</v>
      </c>
      <c r="O298" s="15">
        <v>1300</v>
      </c>
      <c r="P298" s="70"/>
      <c r="Q298" s="69">
        <f>P298*M298</f>
        <v>0</v>
      </c>
      <c r="R298" s="71"/>
      <c r="S298" s="37" t="str">
        <f t="shared" si="21"/>
        <v>37*30*52</v>
      </c>
      <c r="T298" s="37">
        <v>37</v>
      </c>
      <c r="U298" s="37">
        <v>30</v>
      </c>
      <c r="V298" s="37">
        <v>52</v>
      </c>
      <c r="W298" s="102">
        <f t="shared" si="22"/>
        <v>5.772E-2</v>
      </c>
      <c r="X298" s="38">
        <v>13.7</v>
      </c>
      <c r="Y298" s="39">
        <v>12</v>
      </c>
      <c r="Z298" s="37" t="str">
        <f t="shared" si="23"/>
        <v>3*3*11.5</v>
      </c>
      <c r="AA298" s="100">
        <v>3</v>
      </c>
      <c r="AB298" s="100">
        <v>3</v>
      </c>
      <c r="AC298" s="100">
        <v>11.5</v>
      </c>
      <c r="AD298" s="96" t="s">
        <v>262</v>
      </c>
      <c r="AE298" s="125" t="s">
        <v>1090</v>
      </c>
    </row>
    <row r="299" spans="1:31" ht="70.150000000000006" customHeight="1">
      <c r="A299" s="20"/>
      <c r="B299" s="8">
        <v>343</v>
      </c>
      <c r="C299" s="165">
        <v>8809809802912</v>
      </c>
      <c r="D299" s="107" t="s">
        <v>1431</v>
      </c>
      <c r="E299" s="9" t="s">
        <v>174</v>
      </c>
      <c r="F299" s="10"/>
      <c r="G299" s="88" t="s">
        <v>888</v>
      </c>
      <c r="H299" s="11" t="s">
        <v>85</v>
      </c>
      <c r="I299" s="11" t="s">
        <v>747</v>
      </c>
      <c r="J299" s="13" t="s">
        <v>86</v>
      </c>
      <c r="K299" s="14"/>
      <c r="L299" s="81">
        <v>32</v>
      </c>
      <c r="M299" s="86">
        <v>100</v>
      </c>
      <c r="N299" s="58">
        <v>7500</v>
      </c>
      <c r="O299" s="15">
        <v>1800</v>
      </c>
      <c r="P299" s="70"/>
      <c r="Q299" s="69">
        <f>P299*M299</f>
        <v>0</v>
      </c>
      <c r="R299" s="71"/>
      <c r="S299" s="37" t="str">
        <f t="shared" si="21"/>
        <v>43*43*20</v>
      </c>
      <c r="T299" s="37">
        <v>43</v>
      </c>
      <c r="U299" s="37">
        <v>43</v>
      </c>
      <c r="V299" s="37">
        <v>20</v>
      </c>
      <c r="W299" s="102">
        <f t="shared" si="22"/>
        <v>3.6979999999999999E-2</v>
      </c>
      <c r="X299" s="38">
        <v>17.8</v>
      </c>
      <c r="Y299" s="39">
        <v>16.5</v>
      </c>
      <c r="Z299" s="37" t="str">
        <f t="shared" si="23"/>
        <v>3.5*3.5*17.5</v>
      </c>
      <c r="AA299" s="100">
        <v>3.5</v>
      </c>
      <c r="AB299" s="100">
        <v>3.5</v>
      </c>
      <c r="AC299" s="100">
        <v>17.5</v>
      </c>
      <c r="AD299" s="96" t="s">
        <v>87</v>
      </c>
    </row>
    <row r="300" spans="1:31" ht="70.150000000000006" customHeight="1">
      <c r="A300" s="20"/>
      <c r="B300" s="8">
        <v>344</v>
      </c>
      <c r="C300" s="165">
        <v>8809809802929</v>
      </c>
      <c r="D300" s="107" t="s">
        <v>1432</v>
      </c>
      <c r="E300" s="9" t="s">
        <v>174</v>
      </c>
      <c r="F300" s="10"/>
      <c r="G300" s="88" t="s">
        <v>889</v>
      </c>
      <c r="H300" s="11" t="s">
        <v>145</v>
      </c>
      <c r="I300" s="11" t="s">
        <v>748</v>
      </c>
      <c r="J300" s="13" t="s">
        <v>86</v>
      </c>
      <c r="K300" s="14"/>
      <c r="L300" s="81">
        <v>32</v>
      </c>
      <c r="M300" s="86">
        <v>100</v>
      </c>
      <c r="N300" s="58">
        <v>7500</v>
      </c>
      <c r="O300" s="15">
        <v>1800</v>
      </c>
      <c r="P300" s="70"/>
      <c r="Q300" s="69">
        <f>P300*M300</f>
        <v>0</v>
      </c>
      <c r="R300" s="71"/>
      <c r="S300" s="37" t="str">
        <f t="shared" si="21"/>
        <v>43*43*20</v>
      </c>
      <c r="T300" s="37">
        <v>43</v>
      </c>
      <c r="U300" s="37">
        <v>43</v>
      </c>
      <c r="V300" s="37">
        <v>20</v>
      </c>
      <c r="W300" s="102">
        <f t="shared" si="22"/>
        <v>3.6979999999999999E-2</v>
      </c>
      <c r="X300" s="38">
        <v>17.8</v>
      </c>
      <c r="Y300" s="39">
        <v>16.5</v>
      </c>
      <c r="Z300" s="37" t="str">
        <f t="shared" si="23"/>
        <v>3.5*3.5*17.5</v>
      </c>
      <c r="AA300" s="100">
        <v>3.5</v>
      </c>
      <c r="AB300" s="100">
        <v>3.5</v>
      </c>
      <c r="AC300" s="100">
        <v>17.5</v>
      </c>
      <c r="AD300" s="96" t="s">
        <v>87</v>
      </c>
    </row>
    <row r="301" spans="1:31" ht="70.150000000000006" customHeight="1">
      <c r="A301" s="20"/>
      <c r="B301" s="8">
        <v>345</v>
      </c>
      <c r="C301" s="165">
        <v>8809809801748</v>
      </c>
      <c r="D301" s="107" t="s">
        <v>1433</v>
      </c>
      <c r="E301" s="9" t="s">
        <v>175</v>
      </c>
      <c r="F301" s="10"/>
      <c r="G301" s="88" t="s">
        <v>890</v>
      </c>
      <c r="H301" s="11" t="s">
        <v>133</v>
      </c>
      <c r="I301" s="11" t="s">
        <v>749</v>
      </c>
      <c r="J301" s="13" t="s">
        <v>86</v>
      </c>
      <c r="K301" s="14"/>
      <c r="L301" s="81">
        <v>32</v>
      </c>
      <c r="M301" s="86">
        <v>100</v>
      </c>
      <c r="N301" s="58">
        <v>7500</v>
      </c>
      <c r="O301" s="15">
        <v>1800</v>
      </c>
      <c r="P301" s="70"/>
      <c r="Q301" s="69">
        <f>P301*M301</f>
        <v>0</v>
      </c>
      <c r="R301" s="71"/>
      <c r="S301" s="37" t="str">
        <f t="shared" si="21"/>
        <v>43*43*20</v>
      </c>
      <c r="T301" s="37">
        <v>43</v>
      </c>
      <c r="U301" s="37">
        <v>43</v>
      </c>
      <c r="V301" s="37">
        <v>20</v>
      </c>
      <c r="W301" s="102">
        <f t="shared" si="22"/>
        <v>3.6979999999999999E-2</v>
      </c>
      <c r="X301" s="38">
        <v>17.8</v>
      </c>
      <c r="Y301" s="39">
        <v>16.5</v>
      </c>
      <c r="Z301" s="37" t="str">
        <f t="shared" si="23"/>
        <v>3.5*3.5*17.5</v>
      </c>
      <c r="AA301" s="100">
        <v>3.5</v>
      </c>
      <c r="AB301" s="100">
        <v>3.5</v>
      </c>
      <c r="AC301" s="100">
        <v>17.5</v>
      </c>
      <c r="AD301" s="96" t="s">
        <v>87</v>
      </c>
    </row>
    <row r="302" spans="1:31" ht="70.150000000000006" customHeight="1">
      <c r="A302" s="20"/>
      <c r="B302" s="8">
        <v>346</v>
      </c>
      <c r="C302" s="165">
        <v>8809738624869</v>
      </c>
      <c r="D302" s="107"/>
      <c r="E302" s="104" t="s">
        <v>943</v>
      </c>
      <c r="F302" s="10"/>
      <c r="G302" s="11" t="s">
        <v>701</v>
      </c>
      <c r="H302" s="11" t="s">
        <v>220</v>
      </c>
      <c r="I302" s="11" t="s">
        <v>750</v>
      </c>
      <c r="J302" s="13" t="s">
        <v>39</v>
      </c>
      <c r="K302" s="14"/>
      <c r="L302" s="81">
        <v>28</v>
      </c>
      <c r="M302" s="86">
        <v>50</v>
      </c>
      <c r="N302" s="58">
        <v>15000</v>
      </c>
      <c r="O302" s="15">
        <v>2600</v>
      </c>
      <c r="P302" s="70"/>
      <c r="Q302" s="69">
        <f>P302*M302</f>
        <v>0</v>
      </c>
      <c r="R302" s="71"/>
      <c r="S302" s="37" t="str">
        <f t="shared" si="21"/>
        <v>58*31.5*22</v>
      </c>
      <c r="T302" s="37">
        <v>58</v>
      </c>
      <c r="U302" s="37">
        <v>31.5</v>
      </c>
      <c r="V302" s="37">
        <v>22</v>
      </c>
      <c r="W302" s="102">
        <f t="shared" si="22"/>
        <v>4.0194000000000001E-2</v>
      </c>
      <c r="X302" s="38">
        <v>19.100000000000001</v>
      </c>
      <c r="Y302" s="39">
        <f>0.35*50</f>
        <v>17.5</v>
      </c>
      <c r="Z302" s="37" t="str">
        <f t="shared" si="23"/>
        <v>6*5.5*20</v>
      </c>
      <c r="AA302" s="100">
        <v>6</v>
      </c>
      <c r="AB302" s="100">
        <v>5.5</v>
      </c>
      <c r="AC302" s="100">
        <v>20</v>
      </c>
      <c r="AD302" s="96" t="s">
        <v>99</v>
      </c>
    </row>
    <row r="303" spans="1:31" ht="70.150000000000006" customHeight="1">
      <c r="A303" s="20"/>
      <c r="B303" s="8">
        <v>347</v>
      </c>
      <c r="C303" s="165">
        <v>8809738624852</v>
      </c>
      <c r="D303" s="107"/>
      <c r="E303" s="104" t="s">
        <v>943</v>
      </c>
      <c r="F303" s="10"/>
      <c r="G303" s="11" t="s">
        <v>702</v>
      </c>
      <c r="H303" s="11" t="s">
        <v>221</v>
      </c>
      <c r="I303" s="11" t="s">
        <v>751</v>
      </c>
      <c r="J303" s="13" t="s">
        <v>39</v>
      </c>
      <c r="K303" s="14"/>
      <c r="L303" s="81">
        <v>28</v>
      </c>
      <c r="M303" s="86">
        <v>50</v>
      </c>
      <c r="N303" s="58">
        <v>15000</v>
      </c>
      <c r="O303" s="15">
        <v>2600</v>
      </c>
      <c r="P303" s="70"/>
      <c r="Q303" s="69">
        <f>P303*M303</f>
        <v>0</v>
      </c>
      <c r="R303" s="71"/>
      <c r="S303" s="37" t="str">
        <f t="shared" ref="S303:S342" si="27">T303&amp;"*"&amp;U303&amp;"*"&amp;V303</f>
        <v>58*31.5*22</v>
      </c>
      <c r="T303" s="37">
        <v>58</v>
      </c>
      <c r="U303" s="37">
        <v>31.5</v>
      </c>
      <c r="V303" s="37">
        <v>22</v>
      </c>
      <c r="W303" s="102">
        <f t="shared" ref="W303:W342" si="28">T303*U303*V303*0.000001</f>
        <v>4.0194000000000001E-2</v>
      </c>
      <c r="X303" s="38">
        <v>19.100000000000001</v>
      </c>
      <c r="Y303" s="39">
        <f>0.35*50</f>
        <v>17.5</v>
      </c>
      <c r="Z303" s="37" t="str">
        <f t="shared" ref="Z303:Z342" si="29">AA303&amp;"*"&amp;AB303&amp;"*"&amp;AC303</f>
        <v>6*5.5*20</v>
      </c>
      <c r="AA303" s="100">
        <v>6</v>
      </c>
      <c r="AB303" s="100">
        <v>5.5</v>
      </c>
      <c r="AC303" s="100">
        <v>20</v>
      </c>
      <c r="AD303" s="96" t="s">
        <v>99</v>
      </c>
    </row>
    <row r="304" spans="1:31" ht="70.150000000000006" customHeight="1">
      <c r="A304" s="20"/>
      <c r="B304" s="8">
        <v>348</v>
      </c>
      <c r="C304" s="165">
        <v>8809738624838</v>
      </c>
      <c r="D304" s="107"/>
      <c r="E304" s="104" t="s">
        <v>943</v>
      </c>
      <c r="F304" s="10"/>
      <c r="G304" s="11" t="s">
        <v>703</v>
      </c>
      <c r="H304" s="11" t="s">
        <v>222</v>
      </c>
      <c r="I304" s="11" t="s">
        <v>752</v>
      </c>
      <c r="J304" s="13" t="s">
        <v>39</v>
      </c>
      <c r="K304" s="14"/>
      <c r="L304" s="81">
        <v>28</v>
      </c>
      <c r="M304" s="86">
        <v>50</v>
      </c>
      <c r="N304" s="58">
        <v>15000</v>
      </c>
      <c r="O304" s="15">
        <v>2600</v>
      </c>
      <c r="P304" s="70"/>
      <c r="Q304" s="69">
        <f>P304*M304</f>
        <v>0</v>
      </c>
      <c r="R304" s="71"/>
      <c r="S304" s="37" t="str">
        <f t="shared" si="27"/>
        <v>58*31.5*22</v>
      </c>
      <c r="T304" s="37">
        <v>58</v>
      </c>
      <c r="U304" s="37">
        <v>31.5</v>
      </c>
      <c r="V304" s="37">
        <v>22</v>
      </c>
      <c r="W304" s="102">
        <f t="shared" si="28"/>
        <v>4.0194000000000001E-2</v>
      </c>
      <c r="X304" s="38">
        <v>19.100000000000001</v>
      </c>
      <c r="Y304" s="39">
        <f>0.35*50</f>
        <v>17.5</v>
      </c>
      <c r="Z304" s="37" t="str">
        <f t="shared" si="29"/>
        <v>6*5.5*20</v>
      </c>
      <c r="AA304" s="100">
        <v>6</v>
      </c>
      <c r="AB304" s="100">
        <v>5.5</v>
      </c>
      <c r="AC304" s="100">
        <v>20</v>
      </c>
      <c r="AD304" s="96" t="s">
        <v>99</v>
      </c>
    </row>
    <row r="305" spans="1:31" ht="70.150000000000006" customHeight="1">
      <c r="A305" s="20"/>
      <c r="B305" s="8">
        <v>349</v>
      </c>
      <c r="C305" s="165">
        <v>8809738624845</v>
      </c>
      <c r="D305" s="107"/>
      <c r="E305" s="104" t="s">
        <v>943</v>
      </c>
      <c r="F305" s="10"/>
      <c r="G305" s="11" t="s">
        <v>704</v>
      </c>
      <c r="H305" s="11" t="s">
        <v>223</v>
      </c>
      <c r="I305" s="11" t="s">
        <v>753</v>
      </c>
      <c r="J305" s="13" t="s">
        <v>39</v>
      </c>
      <c r="K305" s="14"/>
      <c r="L305" s="81">
        <v>28</v>
      </c>
      <c r="M305" s="86">
        <v>50</v>
      </c>
      <c r="N305" s="58">
        <v>15000</v>
      </c>
      <c r="O305" s="15">
        <v>2600</v>
      </c>
      <c r="P305" s="70"/>
      <c r="Q305" s="69">
        <f>P305*M305</f>
        <v>0</v>
      </c>
      <c r="R305" s="71"/>
      <c r="S305" s="37" t="str">
        <f t="shared" si="27"/>
        <v>58*31.5*22</v>
      </c>
      <c r="T305" s="37">
        <v>58</v>
      </c>
      <c r="U305" s="37">
        <v>31.5</v>
      </c>
      <c r="V305" s="37">
        <v>22</v>
      </c>
      <c r="W305" s="102">
        <f t="shared" si="28"/>
        <v>4.0194000000000001E-2</v>
      </c>
      <c r="X305" s="38">
        <v>19.100000000000001</v>
      </c>
      <c r="Y305" s="39">
        <f>0.35*50</f>
        <v>17.5</v>
      </c>
      <c r="Z305" s="37" t="str">
        <f t="shared" si="29"/>
        <v>6*5.5*20</v>
      </c>
      <c r="AA305" s="100">
        <v>6</v>
      </c>
      <c r="AB305" s="100">
        <v>5.5</v>
      </c>
      <c r="AC305" s="100">
        <v>20</v>
      </c>
      <c r="AD305" s="96" t="s">
        <v>99</v>
      </c>
    </row>
    <row r="306" spans="1:31" ht="70.150000000000006" customHeight="1">
      <c r="A306" s="20"/>
      <c r="B306" s="8">
        <v>350</v>
      </c>
      <c r="C306" s="165">
        <v>8809679091973</v>
      </c>
      <c r="D306" s="107"/>
      <c r="E306" s="104" t="s">
        <v>943</v>
      </c>
      <c r="F306" s="10"/>
      <c r="G306" s="11" t="s">
        <v>705</v>
      </c>
      <c r="H306" s="11" t="s">
        <v>134</v>
      </c>
      <c r="I306" s="11" t="s">
        <v>754</v>
      </c>
      <c r="J306" s="13" t="s">
        <v>112</v>
      </c>
      <c r="K306" s="14"/>
      <c r="L306" s="81">
        <v>30</v>
      </c>
      <c r="M306" s="86">
        <v>20</v>
      </c>
      <c r="N306" s="58">
        <v>25000</v>
      </c>
      <c r="O306" s="15">
        <v>4000</v>
      </c>
      <c r="P306" s="70"/>
      <c r="Q306" s="69">
        <f>P306*M306</f>
        <v>0</v>
      </c>
      <c r="R306" s="71"/>
      <c r="S306" s="37" t="str">
        <f t="shared" si="27"/>
        <v>44.5*36*30</v>
      </c>
      <c r="T306" s="37">
        <v>44.5</v>
      </c>
      <c r="U306" s="37">
        <v>36</v>
      </c>
      <c r="V306" s="37">
        <v>30</v>
      </c>
      <c r="W306" s="102">
        <f t="shared" si="28"/>
        <v>4.8059999999999999E-2</v>
      </c>
      <c r="X306" s="38">
        <v>23</v>
      </c>
      <c r="Y306" s="39">
        <v>22</v>
      </c>
      <c r="Z306" s="37" t="str">
        <f t="shared" si="29"/>
        <v>10*6*25.5</v>
      </c>
      <c r="AA306" s="100">
        <v>10</v>
      </c>
      <c r="AB306" s="100">
        <v>6</v>
      </c>
      <c r="AC306" s="100">
        <v>25.5</v>
      </c>
      <c r="AD306" s="96" t="s">
        <v>251</v>
      </c>
      <c r="AE306" s="124" t="s">
        <v>1089</v>
      </c>
    </row>
    <row r="307" spans="1:31" ht="70.150000000000006" customHeight="1">
      <c r="A307" s="7"/>
      <c r="B307" s="8">
        <v>351</v>
      </c>
      <c r="C307" s="165">
        <v>8809679091980</v>
      </c>
      <c r="D307" s="107"/>
      <c r="E307" s="104" t="s">
        <v>943</v>
      </c>
      <c r="F307" s="10"/>
      <c r="G307" s="11" t="s">
        <v>706</v>
      </c>
      <c r="H307" s="11" t="s">
        <v>135</v>
      </c>
      <c r="I307" s="11" t="s">
        <v>755</v>
      </c>
      <c r="J307" s="13" t="s">
        <v>112</v>
      </c>
      <c r="K307" s="14"/>
      <c r="L307" s="81">
        <v>30</v>
      </c>
      <c r="M307" s="86">
        <v>20</v>
      </c>
      <c r="N307" s="58">
        <v>25000</v>
      </c>
      <c r="O307" s="15">
        <v>4000</v>
      </c>
      <c r="P307" s="70"/>
      <c r="Q307" s="69">
        <f>P307*M307</f>
        <v>0</v>
      </c>
      <c r="R307" s="71"/>
      <c r="S307" s="37" t="str">
        <f t="shared" si="27"/>
        <v>44.5*36*30</v>
      </c>
      <c r="T307" s="37">
        <v>44.5</v>
      </c>
      <c r="U307" s="37">
        <v>36</v>
      </c>
      <c r="V307" s="37">
        <v>30</v>
      </c>
      <c r="W307" s="102">
        <f t="shared" si="28"/>
        <v>4.8059999999999999E-2</v>
      </c>
      <c r="X307" s="38">
        <v>23</v>
      </c>
      <c r="Y307" s="39">
        <v>22</v>
      </c>
      <c r="Z307" s="37" t="str">
        <f t="shared" si="29"/>
        <v>10*6*25.5</v>
      </c>
      <c r="AA307" s="100">
        <v>10</v>
      </c>
      <c r="AB307" s="100">
        <v>6</v>
      </c>
      <c r="AC307" s="100">
        <v>25.5</v>
      </c>
      <c r="AD307" s="96" t="s">
        <v>251</v>
      </c>
      <c r="AE307" s="124" t="s">
        <v>1089</v>
      </c>
    </row>
    <row r="308" spans="1:31" ht="70.150000000000006" customHeight="1">
      <c r="A308" s="7"/>
      <c r="B308" s="8">
        <v>352</v>
      </c>
      <c r="C308" s="165">
        <v>8809679091966</v>
      </c>
      <c r="D308" s="107"/>
      <c r="E308" s="104" t="s">
        <v>943</v>
      </c>
      <c r="F308" s="10"/>
      <c r="G308" s="11" t="s">
        <v>707</v>
      </c>
      <c r="H308" s="11" t="s">
        <v>176</v>
      </c>
      <c r="I308" s="11" t="s">
        <v>756</v>
      </c>
      <c r="J308" s="13" t="s">
        <v>112</v>
      </c>
      <c r="K308" s="14"/>
      <c r="L308" s="81">
        <v>30</v>
      </c>
      <c r="M308" s="86">
        <v>20</v>
      </c>
      <c r="N308" s="58">
        <v>25000</v>
      </c>
      <c r="O308" s="15">
        <v>4000</v>
      </c>
      <c r="P308" s="70"/>
      <c r="Q308" s="69">
        <f>P308*M308</f>
        <v>0</v>
      </c>
      <c r="R308" s="71"/>
      <c r="S308" s="37" t="str">
        <f t="shared" si="27"/>
        <v>44.5*36*30</v>
      </c>
      <c r="T308" s="37">
        <v>44.5</v>
      </c>
      <c r="U308" s="37">
        <v>36</v>
      </c>
      <c r="V308" s="37">
        <v>30</v>
      </c>
      <c r="W308" s="102">
        <f t="shared" si="28"/>
        <v>4.8059999999999999E-2</v>
      </c>
      <c r="X308" s="38">
        <v>23</v>
      </c>
      <c r="Y308" s="39">
        <v>22</v>
      </c>
      <c r="Z308" s="37" t="str">
        <f t="shared" si="29"/>
        <v>10*6*25.5</v>
      </c>
      <c r="AA308" s="100">
        <v>10</v>
      </c>
      <c r="AB308" s="100">
        <v>6</v>
      </c>
      <c r="AC308" s="100">
        <v>25.5</v>
      </c>
      <c r="AD308" s="96" t="s">
        <v>251</v>
      </c>
      <c r="AE308" s="124"/>
    </row>
    <row r="309" spans="1:31" ht="70.150000000000006" customHeight="1">
      <c r="A309" s="7"/>
      <c r="B309" s="8">
        <v>353</v>
      </c>
      <c r="C309" s="165">
        <v>8809035143803</v>
      </c>
      <c r="D309" s="107" t="s">
        <v>1434</v>
      </c>
      <c r="E309" s="104" t="s">
        <v>943</v>
      </c>
      <c r="F309" s="10"/>
      <c r="G309" s="11" t="s">
        <v>708</v>
      </c>
      <c r="H309" s="11" t="s">
        <v>278</v>
      </c>
      <c r="I309" s="11" t="s">
        <v>757</v>
      </c>
      <c r="J309" s="13" t="s">
        <v>263</v>
      </c>
      <c r="K309" s="14"/>
      <c r="L309" s="81">
        <v>48</v>
      </c>
      <c r="M309" s="86">
        <v>15</v>
      </c>
      <c r="N309" s="58">
        <v>28000</v>
      </c>
      <c r="O309" s="15">
        <v>4500</v>
      </c>
      <c r="P309" s="70"/>
      <c r="Q309" s="69">
        <f>P309*M309</f>
        <v>0</v>
      </c>
      <c r="R309" s="71"/>
      <c r="S309" s="37" t="str">
        <f t="shared" si="27"/>
        <v>30.5*49*24.5</v>
      </c>
      <c r="T309" s="37">
        <v>30.5</v>
      </c>
      <c r="U309" s="37">
        <v>49</v>
      </c>
      <c r="V309" s="37">
        <v>24.5</v>
      </c>
      <c r="W309" s="102">
        <f t="shared" si="28"/>
        <v>3.6615249999999995E-2</v>
      </c>
      <c r="X309" s="38">
        <v>17.399999999999999</v>
      </c>
      <c r="Y309" s="39">
        <v>16.350000000000001</v>
      </c>
      <c r="Z309" s="37" t="str">
        <f t="shared" si="29"/>
        <v>9*9*21.5</v>
      </c>
      <c r="AA309" s="100">
        <v>9</v>
      </c>
      <c r="AB309" s="100">
        <v>9</v>
      </c>
      <c r="AC309" s="100">
        <v>21.5</v>
      </c>
      <c r="AD309" s="96" t="s">
        <v>264</v>
      </c>
    </row>
    <row r="310" spans="1:31" ht="70.150000000000006" customHeight="1">
      <c r="A310" s="7"/>
      <c r="B310" s="8">
        <v>354</v>
      </c>
      <c r="C310" s="165">
        <v>8809035143797</v>
      </c>
      <c r="D310" s="107" t="s">
        <v>1435</v>
      </c>
      <c r="E310" s="104" t="s">
        <v>943</v>
      </c>
      <c r="F310" s="10"/>
      <c r="G310" s="11" t="s">
        <v>709</v>
      </c>
      <c r="H310" s="11" t="s">
        <v>281</v>
      </c>
      <c r="I310" s="11" t="s">
        <v>758</v>
      </c>
      <c r="J310" s="13" t="s">
        <v>263</v>
      </c>
      <c r="K310" s="14"/>
      <c r="L310" s="81">
        <v>48</v>
      </c>
      <c r="M310" s="86">
        <v>15</v>
      </c>
      <c r="N310" s="58">
        <v>28000</v>
      </c>
      <c r="O310" s="15">
        <v>4500</v>
      </c>
      <c r="P310" s="70"/>
      <c r="Q310" s="69">
        <f>P310*M310</f>
        <v>0</v>
      </c>
      <c r="R310" s="71"/>
      <c r="S310" s="37" t="str">
        <f t="shared" si="27"/>
        <v>30.5*49*24.5</v>
      </c>
      <c r="T310" s="37">
        <v>30.5</v>
      </c>
      <c r="U310" s="37">
        <v>49</v>
      </c>
      <c r="V310" s="37">
        <v>24.5</v>
      </c>
      <c r="W310" s="102">
        <f t="shared" si="28"/>
        <v>3.6615249999999995E-2</v>
      </c>
      <c r="X310" s="38">
        <v>17.399999999999999</v>
      </c>
      <c r="Y310" s="39">
        <v>16.350000000000001</v>
      </c>
      <c r="Z310" s="37" t="str">
        <f t="shared" si="29"/>
        <v>9*9*21.5</v>
      </c>
      <c r="AA310" s="100">
        <v>9</v>
      </c>
      <c r="AB310" s="100">
        <v>9</v>
      </c>
      <c r="AC310" s="100">
        <v>21.5</v>
      </c>
      <c r="AD310" s="96" t="s">
        <v>264</v>
      </c>
    </row>
    <row r="311" spans="1:31" ht="70.150000000000006" customHeight="1">
      <c r="A311" s="7"/>
      <c r="B311" s="8">
        <v>355</v>
      </c>
      <c r="C311" s="165">
        <v>8800241500015</v>
      </c>
      <c r="D311" s="107" t="s">
        <v>1436</v>
      </c>
      <c r="E311" s="104" t="s">
        <v>943</v>
      </c>
      <c r="F311" s="10"/>
      <c r="G311" s="11" t="s">
        <v>710</v>
      </c>
      <c r="H311" s="11" t="s">
        <v>280</v>
      </c>
      <c r="I311" s="11" t="s">
        <v>759</v>
      </c>
      <c r="J311" s="13" t="s">
        <v>282</v>
      </c>
      <c r="K311" s="14"/>
      <c r="L311" s="81">
        <v>56</v>
      </c>
      <c r="M311" s="86">
        <v>24</v>
      </c>
      <c r="N311" s="58">
        <v>18000</v>
      </c>
      <c r="O311" s="15">
        <v>3500</v>
      </c>
      <c r="P311" s="70"/>
      <c r="Q311" s="69">
        <f>P311*M311</f>
        <v>0</v>
      </c>
      <c r="R311" s="71"/>
      <c r="S311" s="37" t="str">
        <f t="shared" si="27"/>
        <v>48*33*21.5</v>
      </c>
      <c r="T311" s="37">
        <v>48</v>
      </c>
      <c r="U311" s="37">
        <v>33</v>
      </c>
      <c r="V311" s="37">
        <v>21.5</v>
      </c>
      <c r="W311" s="102">
        <f t="shared" si="28"/>
        <v>3.4055999999999996E-2</v>
      </c>
      <c r="X311" s="38">
        <v>15</v>
      </c>
      <c r="Y311" s="39">
        <v>13.8</v>
      </c>
      <c r="Z311" s="37" t="str">
        <f t="shared" si="29"/>
        <v>7*7*17.5</v>
      </c>
      <c r="AA311" s="100">
        <v>7</v>
      </c>
      <c r="AB311" s="100">
        <v>7</v>
      </c>
      <c r="AC311" s="100">
        <v>17.5</v>
      </c>
      <c r="AD311" s="96" t="s">
        <v>284</v>
      </c>
    </row>
    <row r="312" spans="1:31" ht="70.150000000000006" customHeight="1">
      <c r="A312" s="7"/>
      <c r="B312" s="8">
        <v>356</v>
      </c>
      <c r="C312" s="165">
        <v>8800241500008</v>
      </c>
      <c r="D312" s="107" t="s">
        <v>1437</v>
      </c>
      <c r="E312" s="104" t="s">
        <v>943</v>
      </c>
      <c r="F312" s="10"/>
      <c r="G312" s="11" t="s">
        <v>711</v>
      </c>
      <c r="H312" s="11" t="s">
        <v>279</v>
      </c>
      <c r="I312" s="11" t="s">
        <v>760</v>
      </c>
      <c r="J312" s="13" t="s">
        <v>282</v>
      </c>
      <c r="K312" s="14"/>
      <c r="L312" s="81">
        <v>56</v>
      </c>
      <c r="M312" s="86">
        <v>24</v>
      </c>
      <c r="N312" s="58">
        <v>18000</v>
      </c>
      <c r="O312" s="15">
        <v>3500</v>
      </c>
      <c r="P312" s="70"/>
      <c r="Q312" s="69">
        <f>P312*M312</f>
        <v>0</v>
      </c>
      <c r="R312" s="71"/>
      <c r="S312" s="37" t="str">
        <f t="shared" si="27"/>
        <v>48*33*21.5</v>
      </c>
      <c r="T312" s="37">
        <v>48</v>
      </c>
      <c r="U312" s="37">
        <v>33</v>
      </c>
      <c r="V312" s="37">
        <v>21.5</v>
      </c>
      <c r="W312" s="102">
        <f t="shared" si="28"/>
        <v>3.4055999999999996E-2</v>
      </c>
      <c r="X312" s="38">
        <v>15</v>
      </c>
      <c r="Y312" s="39">
        <v>13.8</v>
      </c>
      <c r="Z312" s="37" t="str">
        <f t="shared" si="29"/>
        <v>7*7*17.5</v>
      </c>
      <c r="AA312" s="100">
        <v>7</v>
      </c>
      <c r="AB312" s="100">
        <v>7</v>
      </c>
      <c r="AC312" s="100">
        <v>17.5</v>
      </c>
      <c r="AD312" s="96" t="s">
        <v>284</v>
      </c>
    </row>
    <row r="313" spans="1:31" ht="70.150000000000006" customHeight="1">
      <c r="A313" s="7"/>
      <c r="B313" s="8">
        <v>357</v>
      </c>
      <c r="C313" s="165">
        <v>8809035147252</v>
      </c>
      <c r="D313" s="107" t="s">
        <v>1438</v>
      </c>
      <c r="E313" s="104" t="s">
        <v>943</v>
      </c>
      <c r="F313" s="10"/>
      <c r="G313" s="11" t="s">
        <v>712</v>
      </c>
      <c r="H313" s="11" t="s">
        <v>228</v>
      </c>
      <c r="I313" s="11" t="s">
        <v>761</v>
      </c>
      <c r="J313" s="13" t="s">
        <v>229</v>
      </c>
      <c r="K313" s="14"/>
      <c r="L313" s="81">
        <v>48</v>
      </c>
      <c r="M313" s="86">
        <v>100</v>
      </c>
      <c r="N313" s="58">
        <v>35000</v>
      </c>
      <c r="O313" s="15">
        <v>3200</v>
      </c>
      <c r="P313" s="70"/>
      <c r="Q313" s="69">
        <f>P313*M313</f>
        <v>0</v>
      </c>
      <c r="R313" s="71"/>
      <c r="S313" s="37" t="str">
        <f t="shared" si="27"/>
        <v>33.5*30*31.5</v>
      </c>
      <c r="T313" s="37">
        <v>33.5</v>
      </c>
      <c r="U313" s="37">
        <v>30</v>
      </c>
      <c r="V313" s="37">
        <v>31.5</v>
      </c>
      <c r="W313" s="102">
        <f t="shared" si="28"/>
        <v>3.1657499999999998E-2</v>
      </c>
      <c r="X313" s="38">
        <v>16</v>
      </c>
      <c r="Y313" s="39">
        <v>15.5</v>
      </c>
      <c r="Z313" s="37" t="str">
        <f t="shared" si="29"/>
        <v>5.5*3*14</v>
      </c>
      <c r="AA313" s="100">
        <v>5.5</v>
      </c>
      <c r="AB313" s="100">
        <v>3</v>
      </c>
      <c r="AC313" s="100">
        <v>14</v>
      </c>
      <c r="AD313" s="96" t="s">
        <v>230</v>
      </c>
    </row>
    <row r="314" spans="1:31" ht="70.150000000000006" customHeight="1">
      <c r="A314" s="113"/>
      <c r="B314" s="8">
        <v>358</v>
      </c>
      <c r="C314" s="165">
        <v>8800241502057</v>
      </c>
      <c r="D314" s="107" t="s">
        <v>1439</v>
      </c>
      <c r="E314" s="104" t="s">
        <v>943</v>
      </c>
      <c r="F314" s="10"/>
      <c r="G314" s="11" t="s">
        <v>713</v>
      </c>
      <c r="H314" s="11" t="s">
        <v>252</v>
      </c>
      <c r="I314" s="11" t="s">
        <v>762</v>
      </c>
      <c r="J314" s="13" t="s">
        <v>46</v>
      </c>
      <c r="K314" s="14"/>
      <c r="L314" s="81">
        <v>48</v>
      </c>
      <c r="M314" s="86">
        <v>100</v>
      </c>
      <c r="N314" s="58">
        <v>35000</v>
      </c>
      <c r="O314" s="15">
        <v>3200</v>
      </c>
      <c r="P314" s="70"/>
      <c r="Q314" s="69">
        <f>P314*M314</f>
        <v>0</v>
      </c>
      <c r="R314" s="71"/>
      <c r="S314" s="37" t="str">
        <f t="shared" si="27"/>
        <v>33.5*30*31.5</v>
      </c>
      <c r="T314" s="37">
        <v>33.5</v>
      </c>
      <c r="U314" s="37">
        <v>30</v>
      </c>
      <c r="V314" s="37">
        <v>31.5</v>
      </c>
      <c r="W314" s="102">
        <f t="shared" si="28"/>
        <v>3.1657499999999998E-2</v>
      </c>
      <c r="X314" s="38">
        <v>16</v>
      </c>
      <c r="Y314" s="39">
        <v>15.5</v>
      </c>
      <c r="Z314" s="37" t="str">
        <f t="shared" si="29"/>
        <v>5.5*3*14</v>
      </c>
      <c r="AA314" s="100">
        <v>5.5</v>
      </c>
      <c r="AB314" s="100">
        <v>3</v>
      </c>
      <c r="AC314" s="100">
        <v>14</v>
      </c>
      <c r="AD314" s="96" t="s">
        <v>230</v>
      </c>
    </row>
    <row r="315" spans="1:31" ht="70.150000000000006" customHeight="1">
      <c r="A315" s="7"/>
      <c r="B315" s="8">
        <v>359</v>
      </c>
      <c r="C315" s="165">
        <v>8809679091997</v>
      </c>
      <c r="D315" s="107"/>
      <c r="E315" s="104" t="s">
        <v>943</v>
      </c>
      <c r="F315" s="10"/>
      <c r="G315" s="11" t="s">
        <v>714</v>
      </c>
      <c r="H315" s="11" t="s">
        <v>177</v>
      </c>
      <c r="I315" s="11" t="s">
        <v>763</v>
      </c>
      <c r="J315" s="13" t="s">
        <v>26</v>
      </c>
      <c r="K315" s="14"/>
      <c r="L315" s="81">
        <v>56</v>
      </c>
      <c r="M315" s="86">
        <v>50</v>
      </c>
      <c r="N315" s="58">
        <v>25000</v>
      </c>
      <c r="O315" s="15">
        <v>2200</v>
      </c>
      <c r="P315" s="70"/>
      <c r="Q315" s="69">
        <f>P315*M315</f>
        <v>0</v>
      </c>
      <c r="R315" s="71"/>
      <c r="S315" s="37" t="str">
        <f t="shared" si="27"/>
        <v>26.5*46.5*22.5</v>
      </c>
      <c r="T315" s="37">
        <v>26.5</v>
      </c>
      <c r="U315" s="37">
        <v>46.5</v>
      </c>
      <c r="V315" s="37">
        <v>22.5</v>
      </c>
      <c r="W315" s="102">
        <f t="shared" si="28"/>
        <v>2.7725625E-2</v>
      </c>
      <c r="X315" s="38">
        <v>9.5</v>
      </c>
      <c r="Y315" s="39">
        <v>8.6999999999999993</v>
      </c>
      <c r="Z315" s="37" t="str">
        <f t="shared" si="29"/>
        <v>5*4*19</v>
      </c>
      <c r="AA315" s="100">
        <v>5</v>
      </c>
      <c r="AB315" s="100">
        <v>4</v>
      </c>
      <c r="AC315" s="100">
        <v>19</v>
      </c>
      <c r="AD315" s="96" t="s">
        <v>111</v>
      </c>
    </row>
    <row r="316" spans="1:31" ht="70.150000000000006" customHeight="1">
      <c r="A316" s="7"/>
      <c r="B316" s="8">
        <v>360</v>
      </c>
      <c r="C316" s="165">
        <v>8809679092871</v>
      </c>
      <c r="D316" s="107"/>
      <c r="E316" s="104" t="s">
        <v>943</v>
      </c>
      <c r="F316" s="10"/>
      <c r="G316" s="11" t="s">
        <v>715</v>
      </c>
      <c r="H316" s="11" t="s">
        <v>253</v>
      </c>
      <c r="I316" s="11" t="s">
        <v>764</v>
      </c>
      <c r="J316" s="13" t="s">
        <v>26</v>
      </c>
      <c r="K316" s="14"/>
      <c r="L316" s="81">
        <v>56</v>
      </c>
      <c r="M316" s="86">
        <v>50</v>
      </c>
      <c r="N316" s="58">
        <v>25000</v>
      </c>
      <c r="O316" s="15">
        <v>2200</v>
      </c>
      <c r="P316" s="70"/>
      <c r="Q316" s="69">
        <f>P316*M316</f>
        <v>0</v>
      </c>
      <c r="R316" s="71"/>
      <c r="S316" s="37" t="str">
        <f t="shared" si="27"/>
        <v>26.5*46.5*22.5</v>
      </c>
      <c r="T316" s="37">
        <v>26.5</v>
      </c>
      <c r="U316" s="37">
        <v>46.5</v>
      </c>
      <c r="V316" s="37">
        <v>22.5</v>
      </c>
      <c r="W316" s="102">
        <f t="shared" si="28"/>
        <v>2.7725625E-2</v>
      </c>
      <c r="X316" s="38">
        <v>9.5</v>
      </c>
      <c r="Y316" s="39">
        <v>8.6999999999999993</v>
      </c>
      <c r="Z316" s="37" t="str">
        <f t="shared" si="29"/>
        <v>5*4*19</v>
      </c>
      <c r="AA316" s="100">
        <v>5</v>
      </c>
      <c r="AB316" s="100">
        <v>4</v>
      </c>
      <c r="AC316" s="100">
        <v>19</v>
      </c>
      <c r="AD316" s="96" t="s">
        <v>111</v>
      </c>
    </row>
    <row r="317" spans="1:31" ht="70.150000000000006" customHeight="1">
      <c r="A317" s="113">
        <v>2026.01</v>
      </c>
      <c r="B317" s="8">
        <v>361</v>
      </c>
      <c r="C317" s="165">
        <v>8800272720529</v>
      </c>
      <c r="D317" s="107"/>
      <c r="E317" s="104" t="s">
        <v>944</v>
      </c>
      <c r="F317" s="10"/>
      <c r="G317" s="11" t="s">
        <v>962</v>
      </c>
      <c r="H317" s="11" t="s">
        <v>963</v>
      </c>
      <c r="I317" s="11" t="s">
        <v>968</v>
      </c>
      <c r="J317" s="13" t="s">
        <v>997</v>
      </c>
      <c r="K317" s="14"/>
      <c r="L317" s="81">
        <v>72</v>
      </c>
      <c r="M317" s="86">
        <v>40</v>
      </c>
      <c r="N317" s="58">
        <v>25000</v>
      </c>
      <c r="O317" s="15">
        <v>3500</v>
      </c>
      <c r="P317" s="70"/>
      <c r="Q317" s="69">
        <f>P317*M317</f>
        <v>0</v>
      </c>
      <c r="R317" s="71"/>
      <c r="S317" s="37" t="str">
        <f t="shared" si="27"/>
        <v>28.5*43*20</v>
      </c>
      <c r="T317" s="37">
        <v>28.5</v>
      </c>
      <c r="U317" s="37">
        <v>43</v>
      </c>
      <c r="V317" s="37">
        <v>20</v>
      </c>
      <c r="W317" s="102">
        <f t="shared" si="28"/>
        <v>2.4510000000000001E-2</v>
      </c>
      <c r="X317" s="38">
        <v>10</v>
      </c>
      <c r="Y317" s="39">
        <v>9.4</v>
      </c>
      <c r="Z317" s="37" t="str">
        <f t="shared" si="29"/>
        <v>5*5*17.5</v>
      </c>
      <c r="AA317" s="100">
        <v>5</v>
      </c>
      <c r="AB317" s="100">
        <v>5</v>
      </c>
      <c r="AC317" s="100">
        <v>17.5</v>
      </c>
      <c r="AD317" s="96" t="s">
        <v>971</v>
      </c>
      <c r="AE317" s="124" t="s">
        <v>1089</v>
      </c>
    </row>
    <row r="318" spans="1:31" ht="70.150000000000006" customHeight="1">
      <c r="A318" s="7"/>
      <c r="B318" s="8">
        <v>362</v>
      </c>
      <c r="C318" s="165">
        <v>8809951051718</v>
      </c>
      <c r="D318" s="107"/>
      <c r="E318" s="104" t="s">
        <v>944</v>
      </c>
      <c r="F318" s="10"/>
      <c r="G318" s="11" t="s">
        <v>716</v>
      </c>
      <c r="H318" s="11" t="s">
        <v>304</v>
      </c>
      <c r="I318" s="11" t="s">
        <v>765</v>
      </c>
      <c r="J318" s="13" t="s">
        <v>998</v>
      </c>
      <c r="K318" s="14"/>
      <c r="L318" s="81">
        <v>28</v>
      </c>
      <c r="M318" s="86">
        <v>50</v>
      </c>
      <c r="N318" s="58">
        <v>15000</v>
      </c>
      <c r="O318" s="15">
        <v>2800</v>
      </c>
      <c r="P318" s="70"/>
      <c r="Q318" s="69">
        <f>P318*M318</f>
        <v>0</v>
      </c>
      <c r="R318" s="71"/>
      <c r="S318" s="37" t="str">
        <f t="shared" si="27"/>
        <v>58.5*31*25</v>
      </c>
      <c r="T318" s="37">
        <v>58.5</v>
      </c>
      <c r="U318" s="37">
        <v>31</v>
      </c>
      <c r="V318" s="37">
        <v>25</v>
      </c>
      <c r="W318" s="102">
        <f t="shared" si="28"/>
        <v>4.5337499999999996E-2</v>
      </c>
      <c r="X318" s="38">
        <v>18.5</v>
      </c>
      <c r="Y318" s="39">
        <v>17</v>
      </c>
      <c r="Z318" s="37" t="str">
        <f t="shared" si="29"/>
        <v>5.5*5.5*22</v>
      </c>
      <c r="AA318" s="100">
        <v>5.5</v>
      </c>
      <c r="AB318" s="100">
        <v>5.5</v>
      </c>
      <c r="AC318" s="100">
        <v>22</v>
      </c>
      <c r="AD318" s="96" t="s">
        <v>305</v>
      </c>
    </row>
    <row r="319" spans="1:31" ht="70.150000000000006" customHeight="1">
      <c r="A319" s="7"/>
      <c r="B319" s="8">
        <v>363</v>
      </c>
      <c r="C319" s="165">
        <v>8809951051725</v>
      </c>
      <c r="D319" s="107"/>
      <c r="E319" s="104" t="s">
        <v>944</v>
      </c>
      <c r="F319" s="10"/>
      <c r="G319" s="11" t="s">
        <v>717</v>
      </c>
      <c r="H319" s="11" t="s">
        <v>793</v>
      </c>
      <c r="I319" s="11" t="s">
        <v>766</v>
      </c>
      <c r="J319" s="13" t="s">
        <v>998</v>
      </c>
      <c r="K319" s="14"/>
      <c r="L319" s="81">
        <v>28</v>
      </c>
      <c r="M319" s="86">
        <v>50</v>
      </c>
      <c r="N319" s="58">
        <v>15000</v>
      </c>
      <c r="O319" s="15">
        <v>2800</v>
      </c>
      <c r="P319" s="70"/>
      <c r="Q319" s="69">
        <f>P319*M319</f>
        <v>0</v>
      </c>
      <c r="R319" s="71"/>
      <c r="S319" s="37" t="str">
        <f t="shared" si="27"/>
        <v>58.5*31*25</v>
      </c>
      <c r="T319" s="37">
        <v>58.5</v>
      </c>
      <c r="U319" s="37">
        <v>31</v>
      </c>
      <c r="V319" s="37">
        <v>25</v>
      </c>
      <c r="W319" s="102">
        <f t="shared" si="28"/>
        <v>4.5337499999999996E-2</v>
      </c>
      <c r="X319" s="38">
        <v>18.5</v>
      </c>
      <c r="Y319" s="39">
        <v>17</v>
      </c>
      <c r="Z319" s="37" t="str">
        <f t="shared" si="29"/>
        <v>5.5*5.5*22</v>
      </c>
      <c r="AA319" s="100">
        <v>5.5</v>
      </c>
      <c r="AB319" s="100">
        <v>5.5</v>
      </c>
      <c r="AC319" s="100">
        <v>22</v>
      </c>
      <c r="AD319" s="96" t="s">
        <v>305</v>
      </c>
    </row>
    <row r="320" spans="1:31" ht="70.150000000000006" customHeight="1">
      <c r="A320" s="7"/>
      <c r="B320" s="8">
        <v>364</v>
      </c>
      <c r="C320" s="165">
        <v>8809679092031</v>
      </c>
      <c r="D320" s="107" t="s">
        <v>1440</v>
      </c>
      <c r="E320" s="104" t="s">
        <v>944</v>
      </c>
      <c r="F320" s="10"/>
      <c r="G320" s="11" t="s">
        <v>718</v>
      </c>
      <c r="H320" s="11" t="s">
        <v>178</v>
      </c>
      <c r="I320" s="11" t="s">
        <v>767</v>
      </c>
      <c r="J320" s="13" t="s">
        <v>112</v>
      </c>
      <c r="K320" s="14"/>
      <c r="L320" s="81">
        <v>30</v>
      </c>
      <c r="M320" s="86">
        <v>20</v>
      </c>
      <c r="N320" s="58">
        <v>25000</v>
      </c>
      <c r="O320" s="15">
        <v>4000</v>
      </c>
      <c r="P320" s="70"/>
      <c r="Q320" s="69">
        <f>P320*M320</f>
        <v>0</v>
      </c>
      <c r="R320" s="71"/>
      <c r="S320" s="37" t="str">
        <f t="shared" si="27"/>
        <v>44.5*36*30</v>
      </c>
      <c r="T320" s="37">
        <v>44.5</v>
      </c>
      <c r="U320" s="37">
        <v>36</v>
      </c>
      <c r="V320" s="37">
        <v>30</v>
      </c>
      <c r="W320" s="102">
        <f t="shared" si="28"/>
        <v>4.8059999999999999E-2</v>
      </c>
      <c r="X320" s="38">
        <v>23</v>
      </c>
      <c r="Y320" s="39">
        <v>22</v>
      </c>
      <c r="Z320" s="37" t="str">
        <f t="shared" si="29"/>
        <v>10*6*25.5</v>
      </c>
      <c r="AA320" s="100">
        <v>10</v>
      </c>
      <c r="AB320" s="100">
        <v>6</v>
      </c>
      <c r="AC320" s="100">
        <v>25.5</v>
      </c>
      <c r="AD320" s="96" t="s">
        <v>251</v>
      </c>
      <c r="AE320" s="125" t="s">
        <v>1090</v>
      </c>
    </row>
    <row r="321" spans="1:31" ht="70.150000000000006" customHeight="1">
      <c r="A321" s="7"/>
      <c r="B321" s="8">
        <v>365</v>
      </c>
      <c r="C321" s="165">
        <v>8809679092048</v>
      </c>
      <c r="D321" s="107" t="s">
        <v>1441</v>
      </c>
      <c r="E321" s="104" t="s">
        <v>944</v>
      </c>
      <c r="F321" s="10"/>
      <c r="G321" s="11" t="s">
        <v>719</v>
      </c>
      <c r="H321" s="11" t="s">
        <v>136</v>
      </c>
      <c r="I321" s="11" t="s">
        <v>768</v>
      </c>
      <c r="J321" s="13" t="s">
        <v>112</v>
      </c>
      <c r="K321" s="14"/>
      <c r="L321" s="81">
        <v>30</v>
      </c>
      <c r="M321" s="86">
        <v>20</v>
      </c>
      <c r="N321" s="58">
        <v>25000</v>
      </c>
      <c r="O321" s="15">
        <v>4000</v>
      </c>
      <c r="P321" s="70"/>
      <c r="Q321" s="69">
        <f>P321*M321</f>
        <v>0</v>
      </c>
      <c r="R321" s="71"/>
      <c r="S321" s="37" t="str">
        <f t="shared" si="27"/>
        <v>44.5*36*30</v>
      </c>
      <c r="T321" s="37">
        <v>44.5</v>
      </c>
      <c r="U321" s="37">
        <v>36</v>
      </c>
      <c r="V321" s="37">
        <v>30</v>
      </c>
      <c r="W321" s="102">
        <f t="shared" si="28"/>
        <v>4.8059999999999999E-2</v>
      </c>
      <c r="X321" s="38">
        <v>23</v>
      </c>
      <c r="Y321" s="39">
        <v>22</v>
      </c>
      <c r="Z321" s="37" t="str">
        <f t="shared" si="29"/>
        <v>10*6*25.5</v>
      </c>
      <c r="AA321" s="100">
        <v>10</v>
      </c>
      <c r="AB321" s="100">
        <v>6</v>
      </c>
      <c r="AC321" s="100">
        <v>25.5</v>
      </c>
      <c r="AD321" s="96" t="s">
        <v>251</v>
      </c>
      <c r="AE321" s="124" t="s">
        <v>1089</v>
      </c>
    </row>
    <row r="322" spans="1:31" ht="70.150000000000006" customHeight="1">
      <c r="A322" s="7"/>
      <c r="B322" s="8">
        <v>366</v>
      </c>
      <c r="C322" s="165">
        <v>8809679092055</v>
      </c>
      <c r="D322" s="107" t="s">
        <v>1442</v>
      </c>
      <c r="E322" s="104" t="s">
        <v>944</v>
      </c>
      <c r="F322" s="10"/>
      <c r="G322" s="11" t="s">
        <v>720</v>
      </c>
      <c r="H322" s="11" t="s">
        <v>137</v>
      </c>
      <c r="I322" s="11" t="s">
        <v>769</v>
      </c>
      <c r="J322" s="13" t="s">
        <v>112</v>
      </c>
      <c r="K322" s="14"/>
      <c r="L322" s="81">
        <v>30</v>
      </c>
      <c r="M322" s="86">
        <v>20</v>
      </c>
      <c r="N322" s="58">
        <v>25000</v>
      </c>
      <c r="O322" s="15">
        <v>4000</v>
      </c>
      <c r="P322" s="70"/>
      <c r="Q322" s="69">
        <f>P322*M322</f>
        <v>0</v>
      </c>
      <c r="R322" s="71"/>
      <c r="S322" s="37" t="str">
        <f t="shared" si="27"/>
        <v>44.5*36*30</v>
      </c>
      <c r="T322" s="37">
        <v>44.5</v>
      </c>
      <c r="U322" s="37">
        <v>36</v>
      </c>
      <c r="V322" s="37">
        <v>30</v>
      </c>
      <c r="W322" s="102">
        <f t="shared" si="28"/>
        <v>4.8059999999999999E-2</v>
      </c>
      <c r="X322" s="38">
        <v>23</v>
      </c>
      <c r="Y322" s="39">
        <v>22</v>
      </c>
      <c r="Z322" s="37" t="str">
        <f t="shared" si="29"/>
        <v>10*6*25.5</v>
      </c>
      <c r="AA322" s="100">
        <v>10</v>
      </c>
      <c r="AB322" s="100">
        <v>6</v>
      </c>
      <c r="AC322" s="100">
        <v>25.5</v>
      </c>
      <c r="AD322" s="96" t="s">
        <v>251</v>
      </c>
      <c r="AE322" s="125" t="s">
        <v>1090</v>
      </c>
    </row>
    <row r="323" spans="1:31" ht="70.150000000000006" customHeight="1">
      <c r="A323" s="7"/>
      <c r="B323" s="8">
        <v>367</v>
      </c>
      <c r="C323" s="165">
        <v>8809679093137</v>
      </c>
      <c r="D323" s="107" t="s">
        <v>1443</v>
      </c>
      <c r="E323" s="104" t="s">
        <v>944</v>
      </c>
      <c r="F323" s="10"/>
      <c r="G323" s="11" t="s">
        <v>721</v>
      </c>
      <c r="H323" s="11" t="s">
        <v>239</v>
      </c>
      <c r="I323" s="11" t="s">
        <v>770</v>
      </c>
      <c r="J323" s="13" t="s">
        <v>112</v>
      </c>
      <c r="K323" s="14"/>
      <c r="L323" s="81">
        <v>30</v>
      </c>
      <c r="M323" s="86">
        <v>20</v>
      </c>
      <c r="N323" s="58">
        <v>25000</v>
      </c>
      <c r="O323" s="15">
        <v>4000</v>
      </c>
      <c r="P323" s="70"/>
      <c r="Q323" s="69">
        <f>P323*M323</f>
        <v>0</v>
      </c>
      <c r="R323" s="71"/>
      <c r="S323" s="37" t="str">
        <f t="shared" si="27"/>
        <v>44.5*36*30</v>
      </c>
      <c r="T323" s="37">
        <v>44.5</v>
      </c>
      <c r="U323" s="37">
        <v>36</v>
      </c>
      <c r="V323" s="37">
        <v>30</v>
      </c>
      <c r="W323" s="102">
        <f t="shared" si="28"/>
        <v>4.8059999999999999E-2</v>
      </c>
      <c r="X323" s="38">
        <v>23</v>
      </c>
      <c r="Y323" s="39">
        <v>22</v>
      </c>
      <c r="Z323" s="37" t="str">
        <f t="shared" si="29"/>
        <v>10*6*25.5</v>
      </c>
      <c r="AA323" s="100">
        <v>10</v>
      </c>
      <c r="AB323" s="100">
        <v>6</v>
      </c>
      <c r="AC323" s="100">
        <v>25.5</v>
      </c>
      <c r="AD323" s="96" t="s">
        <v>251</v>
      </c>
    </row>
    <row r="324" spans="1:31" ht="70.150000000000006" customHeight="1">
      <c r="A324" s="7"/>
      <c r="B324" s="8">
        <v>368</v>
      </c>
      <c r="C324" s="165">
        <v>8809679093151</v>
      </c>
      <c r="D324" s="107" t="s">
        <v>1444</v>
      </c>
      <c r="E324" s="104" t="s">
        <v>944</v>
      </c>
      <c r="F324" s="10"/>
      <c r="G324" s="11" t="s">
        <v>722</v>
      </c>
      <c r="H324" s="11" t="s">
        <v>240</v>
      </c>
      <c r="I324" s="11" t="s">
        <v>771</v>
      </c>
      <c r="J324" s="13" t="s">
        <v>112</v>
      </c>
      <c r="K324" s="14"/>
      <c r="L324" s="81">
        <v>30</v>
      </c>
      <c r="M324" s="86">
        <v>20</v>
      </c>
      <c r="N324" s="58">
        <v>25000</v>
      </c>
      <c r="O324" s="15">
        <v>4000</v>
      </c>
      <c r="P324" s="70"/>
      <c r="Q324" s="69">
        <f>P324*M324</f>
        <v>0</v>
      </c>
      <c r="R324" s="71"/>
      <c r="S324" s="37" t="str">
        <f t="shared" si="27"/>
        <v>44.5*36*30</v>
      </c>
      <c r="T324" s="37">
        <v>44.5</v>
      </c>
      <c r="U324" s="37">
        <v>36</v>
      </c>
      <c r="V324" s="37">
        <v>30</v>
      </c>
      <c r="W324" s="102">
        <f t="shared" si="28"/>
        <v>4.8059999999999999E-2</v>
      </c>
      <c r="X324" s="38">
        <v>23</v>
      </c>
      <c r="Y324" s="39">
        <v>22</v>
      </c>
      <c r="Z324" s="37" t="str">
        <f t="shared" si="29"/>
        <v>10*6*25.5</v>
      </c>
      <c r="AA324" s="100">
        <v>10</v>
      </c>
      <c r="AB324" s="100">
        <v>6</v>
      </c>
      <c r="AC324" s="100">
        <v>25.5</v>
      </c>
      <c r="AD324" s="96" t="s">
        <v>251</v>
      </c>
      <c r="AE324" s="124" t="s">
        <v>1089</v>
      </c>
    </row>
    <row r="325" spans="1:31" ht="70.150000000000006" customHeight="1">
      <c r="A325" s="7"/>
      <c r="B325" s="8">
        <v>369</v>
      </c>
      <c r="C325" s="165">
        <v>8809679093144</v>
      </c>
      <c r="D325" s="107" t="s">
        <v>1445</v>
      </c>
      <c r="E325" s="104" t="s">
        <v>944</v>
      </c>
      <c r="F325" s="10"/>
      <c r="G325" s="11" t="s">
        <v>723</v>
      </c>
      <c r="H325" s="11" t="s">
        <v>241</v>
      </c>
      <c r="I325" s="11" t="s">
        <v>772</v>
      </c>
      <c r="J325" s="13" t="s">
        <v>112</v>
      </c>
      <c r="K325" s="14"/>
      <c r="L325" s="81">
        <v>30</v>
      </c>
      <c r="M325" s="86">
        <v>20</v>
      </c>
      <c r="N325" s="58">
        <v>25000</v>
      </c>
      <c r="O325" s="15">
        <v>4000</v>
      </c>
      <c r="P325" s="70"/>
      <c r="Q325" s="69">
        <f>P325*M325</f>
        <v>0</v>
      </c>
      <c r="R325" s="71"/>
      <c r="S325" s="37" t="str">
        <f t="shared" si="27"/>
        <v>44.5*36*30</v>
      </c>
      <c r="T325" s="37">
        <v>44.5</v>
      </c>
      <c r="U325" s="37">
        <v>36</v>
      </c>
      <c r="V325" s="37">
        <v>30</v>
      </c>
      <c r="W325" s="102">
        <f t="shared" si="28"/>
        <v>4.8059999999999999E-2</v>
      </c>
      <c r="X325" s="38">
        <v>23</v>
      </c>
      <c r="Y325" s="39">
        <v>22</v>
      </c>
      <c r="Z325" s="37" t="str">
        <f t="shared" si="29"/>
        <v>10*6*25.5</v>
      </c>
      <c r="AA325" s="100">
        <v>10</v>
      </c>
      <c r="AB325" s="100">
        <v>6</v>
      </c>
      <c r="AC325" s="100">
        <v>25.5</v>
      </c>
      <c r="AD325" s="96" t="s">
        <v>251</v>
      </c>
    </row>
    <row r="326" spans="1:31" ht="70.150000000000006" customHeight="1">
      <c r="A326" s="7"/>
      <c r="B326" s="8">
        <v>370</v>
      </c>
      <c r="C326" s="165">
        <v>8809951050315</v>
      </c>
      <c r="D326" s="107"/>
      <c r="E326" s="104" t="s">
        <v>944</v>
      </c>
      <c r="F326" s="10"/>
      <c r="G326" s="11" t="s">
        <v>724</v>
      </c>
      <c r="H326" s="11" t="s">
        <v>295</v>
      </c>
      <c r="I326" s="11" t="s">
        <v>773</v>
      </c>
      <c r="J326" s="13" t="s">
        <v>293</v>
      </c>
      <c r="K326" s="120"/>
      <c r="L326" s="81">
        <v>32</v>
      </c>
      <c r="M326" s="86">
        <v>50</v>
      </c>
      <c r="N326" s="58">
        <v>35000</v>
      </c>
      <c r="O326" s="15">
        <v>3800</v>
      </c>
      <c r="P326" s="70"/>
      <c r="Q326" s="69">
        <f>P326*M326</f>
        <v>0</v>
      </c>
      <c r="R326" s="71"/>
      <c r="S326" s="37" t="str">
        <f t="shared" si="27"/>
        <v>50*39*20</v>
      </c>
      <c r="T326" s="37">
        <v>50</v>
      </c>
      <c r="U326" s="37">
        <v>39</v>
      </c>
      <c r="V326" s="37">
        <v>20</v>
      </c>
      <c r="W326" s="102">
        <f t="shared" si="28"/>
        <v>3.9E-2</v>
      </c>
      <c r="X326" s="38">
        <v>14.5</v>
      </c>
      <c r="Y326" s="39">
        <v>13.5</v>
      </c>
      <c r="Z326" s="37" t="str">
        <f t="shared" si="29"/>
        <v>7*5*17.5</v>
      </c>
      <c r="AA326" s="100">
        <v>7</v>
      </c>
      <c r="AB326" s="100">
        <v>5</v>
      </c>
      <c r="AC326" s="100">
        <v>17.5</v>
      </c>
      <c r="AD326" s="96" t="s">
        <v>260</v>
      </c>
    </row>
    <row r="327" spans="1:31" ht="70.150000000000006" customHeight="1">
      <c r="A327" s="20"/>
      <c r="B327" s="8">
        <v>371</v>
      </c>
      <c r="C327" s="165">
        <v>8809809805760</v>
      </c>
      <c r="D327" s="107"/>
      <c r="E327" s="9" t="s">
        <v>179</v>
      </c>
      <c r="F327" s="10"/>
      <c r="G327" s="88" t="s">
        <v>725</v>
      </c>
      <c r="H327" s="11" t="s">
        <v>864</v>
      </c>
      <c r="I327" s="11" t="s">
        <v>774</v>
      </c>
      <c r="J327" s="13" t="s">
        <v>39</v>
      </c>
      <c r="K327" s="14"/>
      <c r="L327" s="81">
        <v>52</v>
      </c>
      <c r="M327" s="86">
        <v>48</v>
      </c>
      <c r="N327" s="58">
        <v>5500</v>
      </c>
      <c r="O327" s="15">
        <v>1300</v>
      </c>
      <c r="P327" s="70"/>
      <c r="Q327" s="69">
        <f>P327*M327</f>
        <v>0</v>
      </c>
      <c r="R327" s="71"/>
      <c r="S327" s="37" t="str">
        <f t="shared" si="27"/>
        <v>63.5*44*13.5</v>
      </c>
      <c r="T327" s="37">
        <v>63.5</v>
      </c>
      <c r="U327" s="37">
        <v>44</v>
      </c>
      <c r="V327" s="37">
        <v>13.5</v>
      </c>
      <c r="W327" s="102">
        <f t="shared" si="28"/>
        <v>3.7718999999999996E-2</v>
      </c>
      <c r="X327" s="38">
        <v>19.7</v>
      </c>
      <c r="Y327" s="39">
        <v>19.2</v>
      </c>
      <c r="Z327" s="37" t="str">
        <f t="shared" si="29"/>
        <v>10.5*10.5*5</v>
      </c>
      <c r="AA327" s="100">
        <v>10.5</v>
      </c>
      <c r="AB327" s="100">
        <v>10.5</v>
      </c>
      <c r="AC327" s="100">
        <v>5</v>
      </c>
      <c r="AD327" s="96" t="s">
        <v>88</v>
      </c>
      <c r="AE327" s="125" t="s">
        <v>1090</v>
      </c>
    </row>
    <row r="328" spans="1:31" ht="70.150000000000006" customHeight="1">
      <c r="A328" s="20"/>
      <c r="B328" s="8">
        <v>372</v>
      </c>
      <c r="C328" s="165">
        <v>8809809805746</v>
      </c>
      <c r="D328" s="107"/>
      <c r="E328" s="9" t="s">
        <v>179</v>
      </c>
      <c r="F328" s="10"/>
      <c r="G328" s="11" t="s">
        <v>726</v>
      </c>
      <c r="H328" s="11" t="s">
        <v>865</v>
      </c>
      <c r="I328" s="11" t="s">
        <v>775</v>
      </c>
      <c r="J328" s="13" t="s">
        <v>39</v>
      </c>
      <c r="K328" s="14"/>
      <c r="L328" s="81">
        <v>52</v>
      </c>
      <c r="M328" s="86">
        <v>48</v>
      </c>
      <c r="N328" s="58">
        <v>5500</v>
      </c>
      <c r="O328" s="15">
        <v>1300</v>
      </c>
      <c r="P328" s="70"/>
      <c r="Q328" s="69">
        <f>P328*M328</f>
        <v>0</v>
      </c>
      <c r="R328" s="71"/>
      <c r="S328" s="37" t="str">
        <f t="shared" si="27"/>
        <v>63.5*44*13.5</v>
      </c>
      <c r="T328" s="37">
        <v>63.5</v>
      </c>
      <c r="U328" s="37">
        <v>44</v>
      </c>
      <c r="V328" s="37">
        <v>13.5</v>
      </c>
      <c r="W328" s="102">
        <f t="shared" si="28"/>
        <v>3.7718999999999996E-2</v>
      </c>
      <c r="X328" s="38">
        <v>19.7</v>
      </c>
      <c r="Y328" s="39">
        <v>19.2</v>
      </c>
      <c r="Z328" s="37" t="str">
        <f t="shared" si="29"/>
        <v>10.5*10.5*5</v>
      </c>
      <c r="AA328" s="100">
        <v>10.5</v>
      </c>
      <c r="AB328" s="100">
        <v>10.5</v>
      </c>
      <c r="AC328" s="100">
        <v>5</v>
      </c>
      <c r="AD328" s="96" t="s">
        <v>88</v>
      </c>
      <c r="AE328" s="125" t="s">
        <v>1090</v>
      </c>
    </row>
    <row r="329" spans="1:31" ht="70.150000000000006" customHeight="1">
      <c r="A329" s="20"/>
      <c r="B329" s="8">
        <v>373</v>
      </c>
      <c r="C329" s="165">
        <v>8809809805692</v>
      </c>
      <c r="D329" s="107"/>
      <c r="E329" s="9" t="s">
        <v>179</v>
      </c>
      <c r="F329" s="10"/>
      <c r="G329" s="11" t="s">
        <v>727</v>
      </c>
      <c r="H329" s="11" t="s">
        <v>866</v>
      </c>
      <c r="I329" s="11" t="s">
        <v>776</v>
      </c>
      <c r="J329" s="13" t="s">
        <v>39</v>
      </c>
      <c r="K329" s="14"/>
      <c r="L329" s="81">
        <v>52</v>
      </c>
      <c r="M329" s="86">
        <v>48</v>
      </c>
      <c r="N329" s="58">
        <v>5500</v>
      </c>
      <c r="O329" s="15">
        <v>1300</v>
      </c>
      <c r="P329" s="70"/>
      <c r="Q329" s="69">
        <f>P329*M329</f>
        <v>0</v>
      </c>
      <c r="R329" s="71"/>
      <c r="S329" s="37" t="str">
        <f t="shared" si="27"/>
        <v>63.5*44*13.5</v>
      </c>
      <c r="T329" s="37">
        <v>63.5</v>
      </c>
      <c r="U329" s="37">
        <v>44</v>
      </c>
      <c r="V329" s="37">
        <v>13.5</v>
      </c>
      <c r="W329" s="102">
        <f t="shared" si="28"/>
        <v>3.7718999999999996E-2</v>
      </c>
      <c r="X329" s="38">
        <v>19.7</v>
      </c>
      <c r="Y329" s="39">
        <v>19.2</v>
      </c>
      <c r="Z329" s="37" t="str">
        <f t="shared" si="29"/>
        <v>10.5*10.5*5</v>
      </c>
      <c r="AA329" s="100">
        <v>10.5</v>
      </c>
      <c r="AB329" s="100">
        <v>10.5</v>
      </c>
      <c r="AC329" s="100">
        <v>5</v>
      </c>
      <c r="AD329" s="96" t="s">
        <v>88</v>
      </c>
      <c r="AE329" s="125" t="s">
        <v>1090</v>
      </c>
    </row>
    <row r="330" spans="1:31" ht="70.150000000000006" customHeight="1">
      <c r="A330" s="20"/>
      <c r="B330" s="8">
        <v>374</v>
      </c>
      <c r="C330" s="165">
        <v>8809809805739</v>
      </c>
      <c r="D330" s="107"/>
      <c r="E330" s="9" t="s">
        <v>179</v>
      </c>
      <c r="F330" s="10"/>
      <c r="G330" s="11" t="s">
        <v>728</v>
      </c>
      <c r="H330" s="11" t="s">
        <v>867</v>
      </c>
      <c r="I330" s="11" t="s">
        <v>777</v>
      </c>
      <c r="J330" s="13" t="s">
        <v>39</v>
      </c>
      <c r="K330" s="14"/>
      <c r="L330" s="81">
        <v>52</v>
      </c>
      <c r="M330" s="86">
        <v>48</v>
      </c>
      <c r="N330" s="58">
        <v>5500</v>
      </c>
      <c r="O330" s="15">
        <v>1300</v>
      </c>
      <c r="P330" s="70"/>
      <c r="Q330" s="69">
        <f>P330*M330</f>
        <v>0</v>
      </c>
      <c r="R330" s="71"/>
      <c r="S330" s="37" t="str">
        <f t="shared" si="27"/>
        <v>63.5*44*13.5</v>
      </c>
      <c r="T330" s="37">
        <v>63.5</v>
      </c>
      <c r="U330" s="37">
        <v>44</v>
      </c>
      <c r="V330" s="37">
        <v>13.5</v>
      </c>
      <c r="W330" s="102">
        <f t="shared" si="28"/>
        <v>3.7718999999999996E-2</v>
      </c>
      <c r="X330" s="38">
        <v>19.7</v>
      </c>
      <c r="Y330" s="39">
        <v>19.2</v>
      </c>
      <c r="Z330" s="37" t="str">
        <f t="shared" si="29"/>
        <v>10.5*10.5*5</v>
      </c>
      <c r="AA330" s="100">
        <v>10.5</v>
      </c>
      <c r="AB330" s="100">
        <v>10.5</v>
      </c>
      <c r="AC330" s="100">
        <v>5</v>
      </c>
      <c r="AD330" s="96" t="s">
        <v>88</v>
      </c>
      <c r="AE330" s="124" t="s">
        <v>1089</v>
      </c>
    </row>
    <row r="331" spans="1:31" ht="70.150000000000006" customHeight="1">
      <c r="A331" s="20"/>
      <c r="B331" s="8">
        <v>375</v>
      </c>
      <c r="C331" s="165">
        <v>8809809805685</v>
      </c>
      <c r="D331" s="107"/>
      <c r="E331" s="9" t="s">
        <v>179</v>
      </c>
      <c r="F331" s="10"/>
      <c r="G331" s="11" t="s">
        <v>729</v>
      </c>
      <c r="H331" s="11" t="s">
        <v>868</v>
      </c>
      <c r="I331" s="11" t="s">
        <v>778</v>
      </c>
      <c r="J331" s="13" t="s">
        <v>39</v>
      </c>
      <c r="K331" s="14"/>
      <c r="L331" s="81">
        <v>52</v>
      </c>
      <c r="M331" s="86">
        <v>48</v>
      </c>
      <c r="N331" s="58">
        <v>5500</v>
      </c>
      <c r="O331" s="15">
        <v>1300</v>
      </c>
      <c r="P331" s="70"/>
      <c r="Q331" s="69">
        <f>P331*M331</f>
        <v>0</v>
      </c>
      <c r="R331" s="65"/>
      <c r="S331" s="37" t="str">
        <f t="shared" si="27"/>
        <v>63.5*44*13.5</v>
      </c>
      <c r="T331" s="37">
        <v>63.5</v>
      </c>
      <c r="U331" s="37">
        <v>44</v>
      </c>
      <c r="V331" s="37">
        <v>13.5</v>
      </c>
      <c r="W331" s="102">
        <f t="shared" si="28"/>
        <v>3.7718999999999996E-2</v>
      </c>
      <c r="X331" s="38">
        <v>19.7</v>
      </c>
      <c r="Y331" s="39">
        <v>19.2</v>
      </c>
      <c r="Z331" s="37" t="str">
        <f t="shared" si="29"/>
        <v>10.5*10.5*5</v>
      </c>
      <c r="AA331" s="100">
        <v>10.5</v>
      </c>
      <c r="AB331" s="100">
        <v>10.5</v>
      </c>
      <c r="AC331" s="100">
        <v>5</v>
      </c>
      <c r="AD331" s="96" t="s">
        <v>88</v>
      </c>
      <c r="AE331" s="125" t="s">
        <v>1090</v>
      </c>
    </row>
    <row r="332" spans="1:31" ht="70.150000000000006" customHeight="1">
      <c r="A332" s="20"/>
      <c r="B332" s="8">
        <v>376</v>
      </c>
      <c r="C332" s="165">
        <v>8809809805722</v>
      </c>
      <c r="D332" s="107" t="s">
        <v>1446</v>
      </c>
      <c r="E332" s="9" t="s">
        <v>179</v>
      </c>
      <c r="F332" s="10"/>
      <c r="G332" s="11" t="s">
        <v>730</v>
      </c>
      <c r="H332" s="11" t="s">
        <v>869</v>
      </c>
      <c r="I332" s="11" t="s">
        <v>779</v>
      </c>
      <c r="J332" s="13" t="s">
        <v>39</v>
      </c>
      <c r="K332" s="14"/>
      <c r="L332" s="81">
        <v>52</v>
      </c>
      <c r="M332" s="86">
        <v>48</v>
      </c>
      <c r="N332" s="58">
        <v>5500</v>
      </c>
      <c r="O332" s="15">
        <v>1300</v>
      </c>
      <c r="P332" s="70"/>
      <c r="Q332" s="69">
        <f>P332*M332</f>
        <v>0</v>
      </c>
      <c r="R332" s="71"/>
      <c r="S332" s="37" t="str">
        <f t="shared" si="27"/>
        <v>63.5*44*13.5</v>
      </c>
      <c r="T332" s="37">
        <v>63.5</v>
      </c>
      <c r="U332" s="37">
        <v>44</v>
      </c>
      <c r="V332" s="37">
        <v>13.5</v>
      </c>
      <c r="W332" s="102">
        <f t="shared" si="28"/>
        <v>3.7718999999999996E-2</v>
      </c>
      <c r="X332" s="38">
        <v>19.7</v>
      </c>
      <c r="Y332" s="39">
        <v>19.2</v>
      </c>
      <c r="Z332" s="37" t="str">
        <f t="shared" si="29"/>
        <v>10.5*10.5*5</v>
      </c>
      <c r="AA332" s="100">
        <v>10.5</v>
      </c>
      <c r="AB332" s="100">
        <v>10.5</v>
      </c>
      <c r="AC332" s="100">
        <v>5</v>
      </c>
      <c r="AD332" s="96" t="s">
        <v>88</v>
      </c>
      <c r="AE332" s="124" t="s">
        <v>1089</v>
      </c>
    </row>
    <row r="333" spans="1:31" ht="70.150000000000006" customHeight="1">
      <c r="A333" s="20"/>
      <c r="B333" s="8">
        <v>377</v>
      </c>
      <c r="C333" s="165">
        <v>8809809805753</v>
      </c>
      <c r="D333" s="107"/>
      <c r="E333" s="9" t="s">
        <v>179</v>
      </c>
      <c r="F333" s="10"/>
      <c r="G333" s="11" t="s">
        <v>731</v>
      </c>
      <c r="H333" s="11" t="s">
        <v>1219</v>
      </c>
      <c r="I333" s="11" t="s">
        <v>780</v>
      </c>
      <c r="J333" s="13" t="s">
        <v>39</v>
      </c>
      <c r="K333" s="14"/>
      <c r="L333" s="81">
        <v>52</v>
      </c>
      <c r="M333" s="86">
        <v>48</v>
      </c>
      <c r="N333" s="58">
        <v>5500</v>
      </c>
      <c r="O333" s="15">
        <v>1300</v>
      </c>
      <c r="P333" s="70"/>
      <c r="Q333" s="69">
        <f>P333*M333</f>
        <v>0</v>
      </c>
      <c r="R333" s="71"/>
      <c r="S333" s="37" t="str">
        <f t="shared" si="27"/>
        <v>63.5*44*13.5</v>
      </c>
      <c r="T333" s="37">
        <v>63.5</v>
      </c>
      <c r="U333" s="37">
        <v>44</v>
      </c>
      <c r="V333" s="37">
        <v>13.5</v>
      </c>
      <c r="W333" s="102">
        <f t="shared" si="28"/>
        <v>3.7718999999999996E-2</v>
      </c>
      <c r="X333" s="38">
        <v>19.7</v>
      </c>
      <c r="Y333" s="39">
        <v>19.2</v>
      </c>
      <c r="Z333" s="37" t="str">
        <f t="shared" si="29"/>
        <v>10.5*10.5*5</v>
      </c>
      <c r="AA333" s="100">
        <v>10.5</v>
      </c>
      <c r="AB333" s="100">
        <v>10.5</v>
      </c>
      <c r="AC333" s="100">
        <v>5</v>
      </c>
      <c r="AD333" s="96" t="s">
        <v>88</v>
      </c>
      <c r="AE333" s="124" t="s">
        <v>1089</v>
      </c>
    </row>
    <row r="334" spans="1:31" ht="70.150000000000006" customHeight="1">
      <c r="A334" s="20"/>
      <c r="B334" s="8">
        <v>378</v>
      </c>
      <c r="C334" s="165">
        <v>8809809805715</v>
      </c>
      <c r="D334" s="107"/>
      <c r="E334" s="9" t="s">
        <v>179</v>
      </c>
      <c r="F334" s="10"/>
      <c r="G334" s="11" t="s">
        <v>732</v>
      </c>
      <c r="H334" s="11" t="s">
        <v>870</v>
      </c>
      <c r="I334" s="11" t="s">
        <v>781</v>
      </c>
      <c r="J334" s="13" t="s">
        <v>39</v>
      </c>
      <c r="K334" s="14"/>
      <c r="L334" s="81">
        <v>52</v>
      </c>
      <c r="M334" s="86">
        <v>48</v>
      </c>
      <c r="N334" s="58">
        <v>5500</v>
      </c>
      <c r="O334" s="15">
        <v>1300</v>
      </c>
      <c r="P334" s="70"/>
      <c r="Q334" s="69">
        <f>P334*M334</f>
        <v>0</v>
      </c>
      <c r="R334" s="71"/>
      <c r="S334" s="37" t="str">
        <f t="shared" si="27"/>
        <v>63.5*44*13.5</v>
      </c>
      <c r="T334" s="37">
        <v>63.5</v>
      </c>
      <c r="U334" s="37">
        <v>44</v>
      </c>
      <c r="V334" s="37">
        <v>13.5</v>
      </c>
      <c r="W334" s="102">
        <f t="shared" si="28"/>
        <v>3.7718999999999996E-2</v>
      </c>
      <c r="X334" s="38">
        <v>19.7</v>
      </c>
      <c r="Y334" s="39">
        <v>19.2</v>
      </c>
      <c r="Z334" s="37" t="str">
        <f t="shared" si="29"/>
        <v>10.5*10.5*5</v>
      </c>
      <c r="AA334" s="100">
        <v>10.5</v>
      </c>
      <c r="AB334" s="100">
        <v>10.5</v>
      </c>
      <c r="AC334" s="100">
        <v>5</v>
      </c>
      <c r="AD334" s="96" t="s">
        <v>88</v>
      </c>
      <c r="AE334" s="125" t="s">
        <v>1090</v>
      </c>
    </row>
    <row r="335" spans="1:31" ht="70.150000000000006" customHeight="1">
      <c r="A335" s="20"/>
      <c r="B335" s="8">
        <v>379</v>
      </c>
      <c r="C335" s="165">
        <v>8809809805708</v>
      </c>
      <c r="D335" s="107"/>
      <c r="E335" s="9" t="s">
        <v>179</v>
      </c>
      <c r="F335" s="10"/>
      <c r="G335" s="11" t="s">
        <v>733</v>
      </c>
      <c r="H335" s="11" t="s">
        <v>871</v>
      </c>
      <c r="I335" s="11" t="s">
        <v>782</v>
      </c>
      <c r="J335" s="13" t="s">
        <v>39</v>
      </c>
      <c r="K335" s="14"/>
      <c r="L335" s="81">
        <v>52</v>
      </c>
      <c r="M335" s="86">
        <v>48</v>
      </c>
      <c r="N335" s="24">
        <v>5500</v>
      </c>
      <c r="O335" s="15">
        <v>1300</v>
      </c>
      <c r="P335" s="70"/>
      <c r="Q335" s="69">
        <f>P335*M335</f>
        <v>0</v>
      </c>
      <c r="R335" s="71"/>
      <c r="S335" s="37" t="str">
        <f t="shared" si="27"/>
        <v>63.5*44*13.5</v>
      </c>
      <c r="T335" s="37">
        <v>63.5</v>
      </c>
      <c r="U335" s="37">
        <v>44</v>
      </c>
      <c r="V335" s="37">
        <v>13.5</v>
      </c>
      <c r="W335" s="102">
        <f t="shared" si="28"/>
        <v>3.7718999999999996E-2</v>
      </c>
      <c r="X335" s="38">
        <v>19.7</v>
      </c>
      <c r="Y335" s="39">
        <v>19.2</v>
      </c>
      <c r="Z335" s="37" t="str">
        <f t="shared" si="29"/>
        <v>10.5*10.5*5</v>
      </c>
      <c r="AA335" s="100">
        <v>10.5</v>
      </c>
      <c r="AB335" s="100">
        <v>10.5</v>
      </c>
      <c r="AC335" s="100">
        <v>5</v>
      </c>
      <c r="AD335" s="98" t="s">
        <v>88</v>
      </c>
      <c r="AE335" s="124" t="s">
        <v>1089</v>
      </c>
    </row>
    <row r="336" spans="1:31" ht="70.150000000000006" customHeight="1">
      <c r="A336" s="20"/>
      <c r="B336" s="8">
        <v>380</v>
      </c>
      <c r="C336" s="165">
        <v>8809679091768</v>
      </c>
      <c r="D336" s="107" t="s">
        <v>1447</v>
      </c>
      <c r="E336" s="9" t="s">
        <v>179</v>
      </c>
      <c r="F336" s="10"/>
      <c r="G336" s="88" t="s">
        <v>824</v>
      </c>
      <c r="H336" s="11" t="s">
        <v>829</v>
      </c>
      <c r="I336" s="11" t="s">
        <v>783</v>
      </c>
      <c r="J336" s="13" t="s">
        <v>46</v>
      </c>
      <c r="K336" s="14"/>
      <c r="L336" s="81">
        <v>30</v>
      </c>
      <c r="M336" s="86">
        <v>160</v>
      </c>
      <c r="N336" s="24">
        <v>3300</v>
      </c>
      <c r="O336" s="15">
        <v>900</v>
      </c>
      <c r="P336" s="70"/>
      <c r="Q336" s="69">
        <f>P336*M336</f>
        <v>0</v>
      </c>
      <c r="R336" s="71"/>
      <c r="S336" s="37" t="str">
        <f t="shared" si="27"/>
        <v>53*36*33.5</v>
      </c>
      <c r="T336" s="37">
        <v>53</v>
      </c>
      <c r="U336" s="37">
        <v>36</v>
      </c>
      <c r="V336" s="37">
        <v>33.5</v>
      </c>
      <c r="W336" s="102">
        <f t="shared" si="28"/>
        <v>6.3918000000000003E-2</v>
      </c>
      <c r="X336" s="38">
        <v>23</v>
      </c>
      <c r="Y336" s="39">
        <v>21</v>
      </c>
      <c r="Z336" s="37" t="str">
        <f t="shared" si="29"/>
        <v>5*4*15.5</v>
      </c>
      <c r="AA336" s="100">
        <v>5</v>
      </c>
      <c r="AB336" s="100">
        <v>4</v>
      </c>
      <c r="AC336" s="100">
        <v>15.5</v>
      </c>
      <c r="AD336" s="98" t="s">
        <v>258</v>
      </c>
    </row>
    <row r="337" spans="1:31" ht="70.150000000000006" customHeight="1">
      <c r="A337" s="20"/>
      <c r="B337" s="8">
        <v>381</v>
      </c>
      <c r="C337" s="165">
        <v>8809679091775</v>
      </c>
      <c r="D337" s="107"/>
      <c r="E337" s="9" t="s">
        <v>179</v>
      </c>
      <c r="F337" s="10"/>
      <c r="G337" s="88" t="s">
        <v>825</v>
      </c>
      <c r="H337" s="11" t="s">
        <v>830</v>
      </c>
      <c r="I337" s="11" t="s">
        <v>784</v>
      </c>
      <c r="J337" s="13" t="s">
        <v>46</v>
      </c>
      <c r="K337" s="14"/>
      <c r="L337" s="81">
        <v>30</v>
      </c>
      <c r="M337" s="86">
        <v>160</v>
      </c>
      <c r="N337" s="24">
        <v>3300</v>
      </c>
      <c r="O337" s="15">
        <v>900</v>
      </c>
      <c r="P337" s="70"/>
      <c r="Q337" s="69">
        <f>P337*M337</f>
        <v>0</v>
      </c>
      <c r="R337" s="71"/>
      <c r="S337" s="37" t="str">
        <f t="shared" si="27"/>
        <v>53*36*33.5</v>
      </c>
      <c r="T337" s="37">
        <v>53</v>
      </c>
      <c r="U337" s="37">
        <v>36</v>
      </c>
      <c r="V337" s="37">
        <v>33.5</v>
      </c>
      <c r="W337" s="102">
        <f t="shared" si="28"/>
        <v>6.3918000000000003E-2</v>
      </c>
      <c r="X337" s="38">
        <v>23</v>
      </c>
      <c r="Y337" s="39">
        <v>21</v>
      </c>
      <c r="Z337" s="37" t="str">
        <f t="shared" si="29"/>
        <v>5*4*15.5</v>
      </c>
      <c r="AA337" s="100">
        <v>5</v>
      </c>
      <c r="AB337" s="100">
        <v>4</v>
      </c>
      <c r="AC337" s="100">
        <v>15.5</v>
      </c>
      <c r="AD337" s="98" t="s">
        <v>258</v>
      </c>
      <c r="AE337" s="125" t="s">
        <v>1090</v>
      </c>
    </row>
    <row r="338" spans="1:31" ht="70.150000000000006" customHeight="1">
      <c r="A338" s="20"/>
      <c r="B338" s="8">
        <v>382</v>
      </c>
      <c r="C338" s="165">
        <v>8809679091843</v>
      </c>
      <c r="D338" s="107"/>
      <c r="E338" s="9" t="s">
        <v>179</v>
      </c>
      <c r="F338" s="9"/>
      <c r="G338" s="88" t="s">
        <v>826</v>
      </c>
      <c r="H338" s="11" t="s">
        <v>831</v>
      </c>
      <c r="I338" s="11" t="s">
        <v>785</v>
      </c>
      <c r="J338" s="13" t="s">
        <v>46</v>
      </c>
      <c r="K338" s="14"/>
      <c r="L338" s="81">
        <v>30</v>
      </c>
      <c r="M338" s="86">
        <v>160</v>
      </c>
      <c r="N338" s="24">
        <v>3300</v>
      </c>
      <c r="O338" s="15">
        <v>900</v>
      </c>
      <c r="P338" s="70"/>
      <c r="Q338" s="69">
        <f>P338*M338</f>
        <v>0</v>
      </c>
      <c r="R338" s="71"/>
      <c r="S338" s="37" t="str">
        <f t="shared" si="27"/>
        <v>53*36*33.5</v>
      </c>
      <c r="T338" s="37">
        <v>53</v>
      </c>
      <c r="U338" s="37">
        <v>36</v>
      </c>
      <c r="V338" s="37">
        <v>33.5</v>
      </c>
      <c r="W338" s="102">
        <f t="shared" si="28"/>
        <v>6.3918000000000003E-2</v>
      </c>
      <c r="X338" s="38">
        <v>23</v>
      </c>
      <c r="Y338" s="39">
        <v>21</v>
      </c>
      <c r="Z338" s="37" t="str">
        <f t="shared" si="29"/>
        <v>5*4*15.5</v>
      </c>
      <c r="AA338" s="100">
        <v>5</v>
      </c>
      <c r="AB338" s="100">
        <v>4</v>
      </c>
      <c r="AC338" s="100">
        <v>15.5</v>
      </c>
      <c r="AD338" s="98" t="s">
        <v>258</v>
      </c>
    </row>
    <row r="339" spans="1:31" ht="70.150000000000006" customHeight="1">
      <c r="A339" s="20"/>
      <c r="B339" s="8">
        <v>383</v>
      </c>
      <c r="C339" s="165">
        <v>8809679091829</v>
      </c>
      <c r="D339" s="107"/>
      <c r="E339" s="9" t="s">
        <v>179</v>
      </c>
      <c r="F339" s="9"/>
      <c r="G339" s="88" t="s">
        <v>827</v>
      </c>
      <c r="H339" s="11" t="s">
        <v>832</v>
      </c>
      <c r="I339" s="11" t="s">
        <v>786</v>
      </c>
      <c r="J339" s="13" t="s">
        <v>46</v>
      </c>
      <c r="K339" s="14"/>
      <c r="L339" s="81">
        <v>30</v>
      </c>
      <c r="M339" s="86">
        <v>160</v>
      </c>
      <c r="N339" s="24">
        <v>3300</v>
      </c>
      <c r="O339" s="15">
        <v>900</v>
      </c>
      <c r="P339" s="70"/>
      <c r="Q339" s="69">
        <f>P339*M339</f>
        <v>0</v>
      </c>
      <c r="R339" s="71"/>
      <c r="S339" s="37" t="str">
        <f t="shared" si="27"/>
        <v>53*36*33.5</v>
      </c>
      <c r="T339" s="37">
        <v>53</v>
      </c>
      <c r="U339" s="37">
        <v>36</v>
      </c>
      <c r="V339" s="37">
        <v>33.5</v>
      </c>
      <c r="W339" s="102">
        <f t="shared" si="28"/>
        <v>6.3918000000000003E-2</v>
      </c>
      <c r="X339" s="38">
        <v>23</v>
      </c>
      <c r="Y339" s="39">
        <v>21</v>
      </c>
      <c r="Z339" s="37" t="str">
        <f t="shared" si="29"/>
        <v>5*4*15.5</v>
      </c>
      <c r="AA339" s="100">
        <v>5</v>
      </c>
      <c r="AB339" s="100">
        <v>4</v>
      </c>
      <c r="AC339" s="100">
        <v>15.5</v>
      </c>
      <c r="AD339" s="98" t="s">
        <v>258</v>
      </c>
    </row>
    <row r="340" spans="1:31" ht="70.150000000000006" customHeight="1">
      <c r="A340" s="20"/>
      <c r="B340" s="8">
        <v>384</v>
      </c>
      <c r="C340" s="165">
        <v>8809679091836</v>
      </c>
      <c r="D340" s="107"/>
      <c r="E340" s="9" t="s">
        <v>179</v>
      </c>
      <c r="F340" s="9"/>
      <c r="G340" s="88" t="s">
        <v>828</v>
      </c>
      <c r="H340" s="11" t="s">
        <v>833</v>
      </c>
      <c r="I340" s="11" t="s">
        <v>787</v>
      </c>
      <c r="J340" s="13" t="s">
        <v>46</v>
      </c>
      <c r="K340" s="14"/>
      <c r="L340" s="81">
        <v>30</v>
      </c>
      <c r="M340" s="86">
        <v>160</v>
      </c>
      <c r="N340" s="24">
        <v>3300</v>
      </c>
      <c r="O340" s="15">
        <v>900</v>
      </c>
      <c r="P340" s="70"/>
      <c r="Q340" s="69">
        <f>P340*M340</f>
        <v>0</v>
      </c>
      <c r="R340" s="71"/>
      <c r="S340" s="37" t="str">
        <f t="shared" si="27"/>
        <v>53*36*33.5</v>
      </c>
      <c r="T340" s="37">
        <v>53</v>
      </c>
      <c r="U340" s="37">
        <v>36</v>
      </c>
      <c r="V340" s="37">
        <v>33.5</v>
      </c>
      <c r="W340" s="102">
        <f t="shared" si="28"/>
        <v>6.3918000000000003E-2</v>
      </c>
      <c r="X340" s="38">
        <v>23</v>
      </c>
      <c r="Y340" s="39">
        <v>21</v>
      </c>
      <c r="Z340" s="37" t="str">
        <f t="shared" si="29"/>
        <v>5*4*15.5</v>
      </c>
      <c r="AA340" s="100">
        <v>5</v>
      </c>
      <c r="AB340" s="100">
        <v>4</v>
      </c>
      <c r="AC340" s="100">
        <v>15.5</v>
      </c>
      <c r="AD340" s="98" t="s">
        <v>258</v>
      </c>
      <c r="AE340" s="125" t="s">
        <v>1090</v>
      </c>
    </row>
    <row r="341" spans="1:31" ht="70.150000000000006" customHeight="1">
      <c r="A341" s="20"/>
      <c r="B341" s="8">
        <v>385</v>
      </c>
      <c r="C341" s="165">
        <v>8809400120811</v>
      </c>
      <c r="D341" s="107"/>
      <c r="E341" s="104" t="s">
        <v>945</v>
      </c>
      <c r="F341" s="10"/>
      <c r="G341" s="11" t="s">
        <v>734</v>
      </c>
      <c r="H341" s="11" t="s">
        <v>181</v>
      </c>
      <c r="I341" s="11" t="s">
        <v>788</v>
      </c>
      <c r="J341" s="13" t="s">
        <v>109</v>
      </c>
      <c r="K341" s="14"/>
      <c r="L341" s="81">
        <v>12</v>
      </c>
      <c r="M341" s="86">
        <v>100</v>
      </c>
      <c r="N341" s="24">
        <v>4000</v>
      </c>
      <c r="O341" s="15">
        <v>900</v>
      </c>
      <c r="P341" s="70"/>
      <c r="Q341" s="69">
        <f>P341*M341</f>
        <v>0</v>
      </c>
      <c r="R341" s="71"/>
      <c r="S341" s="37" t="str">
        <f t="shared" si="27"/>
        <v>51*65*32</v>
      </c>
      <c r="T341" s="37">
        <v>51</v>
      </c>
      <c r="U341" s="37">
        <v>65</v>
      </c>
      <c r="V341" s="37">
        <v>32</v>
      </c>
      <c r="W341" s="102">
        <f t="shared" si="28"/>
        <v>0.10607999999999999</v>
      </c>
      <c r="X341" s="38">
        <v>6</v>
      </c>
      <c r="Y341" s="39">
        <v>4.3</v>
      </c>
      <c r="Z341" s="37" t="str">
        <f t="shared" si="29"/>
        <v>10*15*6</v>
      </c>
      <c r="AA341" s="100">
        <v>10</v>
      </c>
      <c r="AB341" s="100">
        <v>15</v>
      </c>
      <c r="AC341" s="100">
        <v>6</v>
      </c>
      <c r="AD341" s="98" t="s">
        <v>89</v>
      </c>
      <c r="AE341" s="127" t="s">
        <v>1091</v>
      </c>
    </row>
    <row r="342" spans="1:31" ht="70.150000000000006" customHeight="1">
      <c r="A342" s="20"/>
      <c r="B342" s="8">
        <v>386</v>
      </c>
      <c r="C342" s="165">
        <v>8809400120804</v>
      </c>
      <c r="D342" s="107"/>
      <c r="E342" s="104" t="s">
        <v>945</v>
      </c>
      <c r="F342" s="10"/>
      <c r="G342" s="11" t="s">
        <v>735</v>
      </c>
      <c r="H342" s="11" t="s">
        <v>138</v>
      </c>
      <c r="I342" s="11" t="s">
        <v>789</v>
      </c>
      <c r="J342" s="13" t="s">
        <v>109</v>
      </c>
      <c r="K342" s="14"/>
      <c r="L342" s="81">
        <v>12</v>
      </c>
      <c r="M342" s="86">
        <v>100</v>
      </c>
      <c r="N342" s="58">
        <v>5000</v>
      </c>
      <c r="O342" s="15">
        <v>1000</v>
      </c>
      <c r="P342" s="70"/>
      <c r="Q342" s="69">
        <f>P342*M342</f>
        <v>0</v>
      </c>
      <c r="R342" s="71"/>
      <c r="S342" s="37" t="str">
        <f t="shared" si="27"/>
        <v>51*65*32</v>
      </c>
      <c r="T342" s="37">
        <v>51</v>
      </c>
      <c r="U342" s="37">
        <v>65</v>
      </c>
      <c r="V342" s="37">
        <v>32</v>
      </c>
      <c r="W342" s="102">
        <f t="shared" si="28"/>
        <v>0.10607999999999999</v>
      </c>
      <c r="X342" s="38">
        <v>6.4</v>
      </c>
      <c r="Y342" s="39">
        <v>4.3</v>
      </c>
      <c r="Z342" s="37" t="str">
        <f t="shared" si="29"/>
        <v>10*15*6</v>
      </c>
      <c r="AA342" s="100">
        <v>10</v>
      </c>
      <c r="AB342" s="100">
        <v>15</v>
      </c>
      <c r="AC342" s="100">
        <v>6</v>
      </c>
      <c r="AD342" s="96" t="s">
        <v>89</v>
      </c>
      <c r="AE342" s="127" t="s">
        <v>1091</v>
      </c>
    </row>
    <row r="343" spans="1:31">
      <c r="G343"/>
    </row>
    <row r="344" spans="1:31">
      <c r="G344"/>
    </row>
    <row r="345" spans="1:31">
      <c r="G345"/>
    </row>
    <row r="346" spans="1:31">
      <c r="G346"/>
    </row>
    <row r="347" spans="1:31">
      <c r="G347"/>
    </row>
    <row r="348" spans="1:31">
      <c r="G348"/>
      <c r="J348" s="62">
        <v>9</v>
      </c>
    </row>
    <row r="349" spans="1:31">
      <c r="G349"/>
    </row>
    <row r="350" spans="1:31">
      <c r="G350"/>
    </row>
    <row r="351" spans="1:31">
      <c r="G351"/>
    </row>
    <row r="352" spans="1:31">
      <c r="G352"/>
    </row>
    <row r="353" spans="7:7">
      <c r="G353"/>
    </row>
    <row r="354" spans="7:7">
      <c r="G354"/>
    </row>
    <row r="355" spans="7:7">
      <c r="G355"/>
    </row>
    <row r="356" spans="7:7">
      <c r="G356"/>
    </row>
    <row r="357" spans="7:7">
      <c r="G357"/>
    </row>
    <row r="358" spans="7:7">
      <c r="G358"/>
    </row>
    <row r="359" spans="7:7">
      <c r="G359"/>
    </row>
    <row r="360" spans="7:7">
      <c r="G360"/>
    </row>
    <row r="361" spans="7:7">
      <c r="G361"/>
    </row>
    <row r="362" spans="7:7">
      <c r="G362"/>
    </row>
    <row r="363" spans="7:7">
      <c r="G363"/>
    </row>
    <row r="364" spans="7:7">
      <c r="G364"/>
    </row>
    <row r="365" spans="7:7">
      <c r="G365"/>
    </row>
    <row r="366" spans="7:7">
      <c r="G366"/>
    </row>
    <row r="367" spans="7:7">
      <c r="G367"/>
    </row>
    <row r="368" spans="7:7">
      <c r="G368"/>
    </row>
    <row r="369" spans="7:7">
      <c r="G369"/>
    </row>
    <row r="370" spans="7:7">
      <c r="G370"/>
    </row>
    <row r="371" spans="7:7">
      <c r="G371"/>
    </row>
    <row r="372" spans="7:7">
      <c r="G372"/>
    </row>
    <row r="373" spans="7:7">
      <c r="G373"/>
    </row>
    <row r="374" spans="7:7">
      <c r="G374"/>
    </row>
    <row r="375" spans="7:7">
      <c r="G375"/>
    </row>
    <row r="376" spans="7:7">
      <c r="G376"/>
    </row>
    <row r="377" spans="7:7">
      <c r="G377"/>
    </row>
    <row r="378" spans="7:7">
      <c r="G378"/>
    </row>
    <row r="379" spans="7:7">
      <c r="G379"/>
    </row>
    <row r="380" spans="7:7">
      <c r="G380"/>
    </row>
    <row r="381" spans="7:7">
      <c r="G381"/>
    </row>
    <row r="382" spans="7:7">
      <c r="G382"/>
    </row>
    <row r="383" spans="7:7">
      <c r="G383"/>
    </row>
    <row r="384" spans="7:7">
      <c r="G384"/>
    </row>
    <row r="385" spans="7:7">
      <c r="G385"/>
    </row>
    <row r="386" spans="7:7">
      <c r="G386"/>
    </row>
    <row r="387" spans="7:7">
      <c r="G387"/>
    </row>
    <row r="388" spans="7:7">
      <c r="G388"/>
    </row>
    <row r="389" spans="7:7">
      <c r="G389"/>
    </row>
    <row r="390" spans="7:7">
      <c r="G390"/>
    </row>
    <row r="391" spans="7:7">
      <c r="G391"/>
    </row>
    <row r="392" spans="7:7">
      <c r="G392"/>
    </row>
    <row r="393" spans="7:7">
      <c r="G393"/>
    </row>
    <row r="394" spans="7:7">
      <c r="G394"/>
    </row>
    <row r="395" spans="7:7">
      <c r="G395"/>
    </row>
    <row r="396" spans="7:7">
      <c r="G396"/>
    </row>
    <row r="397" spans="7:7">
      <c r="G397"/>
    </row>
    <row r="398" spans="7:7">
      <c r="G398"/>
    </row>
    <row r="399" spans="7:7">
      <c r="G399"/>
    </row>
    <row r="400" spans="7:7">
      <c r="G400"/>
    </row>
    <row r="401" spans="7:7">
      <c r="G401"/>
    </row>
    <row r="402" spans="7:7">
      <c r="G402"/>
    </row>
    <row r="403" spans="7:7">
      <c r="G403"/>
    </row>
    <row r="404" spans="7:7">
      <c r="G404"/>
    </row>
    <row r="405" spans="7:7">
      <c r="G405"/>
    </row>
    <row r="406" spans="7:7">
      <c r="G406"/>
    </row>
    <row r="407" spans="7:7">
      <c r="G407"/>
    </row>
    <row r="408" spans="7:7">
      <c r="G408"/>
    </row>
    <row r="409" spans="7:7">
      <c r="G409"/>
    </row>
    <row r="410" spans="7:7">
      <c r="G410"/>
    </row>
    <row r="411" spans="7:7">
      <c r="G411"/>
    </row>
    <row r="412" spans="7:7">
      <c r="G412"/>
    </row>
    <row r="413" spans="7:7">
      <c r="G413"/>
    </row>
    <row r="414" spans="7:7">
      <c r="G414"/>
    </row>
    <row r="415" spans="7:7">
      <c r="G415"/>
    </row>
    <row r="416" spans="7:7">
      <c r="G416"/>
    </row>
    <row r="417" spans="7:7">
      <c r="G417"/>
    </row>
    <row r="418" spans="7:7">
      <c r="G418"/>
    </row>
    <row r="419" spans="7:7">
      <c r="G419"/>
    </row>
    <row r="420" spans="7:7">
      <c r="G420"/>
    </row>
    <row r="421" spans="7:7">
      <c r="G421"/>
    </row>
    <row r="422" spans="7:7">
      <c r="G422"/>
    </row>
    <row r="423" spans="7:7">
      <c r="G423"/>
    </row>
    <row r="424" spans="7:7">
      <c r="G424"/>
    </row>
    <row r="425" spans="7:7">
      <c r="G425"/>
    </row>
    <row r="426" spans="7:7">
      <c r="G426"/>
    </row>
    <row r="427" spans="7:7">
      <c r="G427"/>
    </row>
    <row r="428" spans="7:7">
      <c r="G428"/>
    </row>
    <row r="429" spans="7:7">
      <c r="G429"/>
    </row>
    <row r="430" spans="7:7">
      <c r="G430"/>
    </row>
    <row r="431" spans="7:7">
      <c r="G431"/>
    </row>
    <row r="432" spans="7:7">
      <c r="G432"/>
    </row>
    <row r="433" spans="7:7">
      <c r="G433"/>
    </row>
    <row r="434" spans="7:7">
      <c r="G434"/>
    </row>
    <row r="435" spans="7:7">
      <c r="G435"/>
    </row>
    <row r="436" spans="7:7">
      <c r="G436"/>
    </row>
    <row r="437" spans="7:7">
      <c r="G437"/>
    </row>
    <row r="438" spans="7:7">
      <c r="G438"/>
    </row>
    <row r="439" spans="7:7">
      <c r="G439"/>
    </row>
    <row r="440" spans="7:7">
      <c r="G440"/>
    </row>
    <row r="441" spans="7:7">
      <c r="G441"/>
    </row>
    <row r="442" spans="7:7">
      <c r="G442"/>
    </row>
    <row r="443" spans="7:7">
      <c r="G443"/>
    </row>
    <row r="444" spans="7:7">
      <c r="G444"/>
    </row>
    <row r="445" spans="7:7">
      <c r="G445"/>
    </row>
    <row r="446" spans="7:7">
      <c r="G446"/>
    </row>
    <row r="447" spans="7:7">
      <c r="G447"/>
    </row>
    <row r="448" spans="7:7">
      <c r="G448"/>
    </row>
    <row r="449" spans="7:7">
      <c r="G449"/>
    </row>
    <row r="450" spans="7:7">
      <c r="G450"/>
    </row>
    <row r="451" spans="7:7">
      <c r="G451"/>
    </row>
    <row r="452" spans="7:7">
      <c r="G452"/>
    </row>
    <row r="453" spans="7:7">
      <c r="G453"/>
    </row>
    <row r="454" spans="7:7">
      <c r="G454"/>
    </row>
    <row r="455" spans="7:7">
      <c r="G455"/>
    </row>
    <row r="456" spans="7:7">
      <c r="G456"/>
    </row>
    <row r="457" spans="7:7">
      <c r="G457"/>
    </row>
    <row r="458" spans="7:7">
      <c r="G458"/>
    </row>
    <row r="459" spans="7:7">
      <c r="G459"/>
    </row>
    <row r="460" spans="7:7">
      <c r="G460"/>
    </row>
    <row r="461" spans="7:7">
      <c r="G461"/>
    </row>
    <row r="462" spans="7:7">
      <c r="G462"/>
    </row>
    <row r="463" spans="7:7">
      <c r="G463"/>
    </row>
    <row r="464" spans="7:7">
      <c r="G464"/>
    </row>
    <row r="465" spans="7:7">
      <c r="G465"/>
    </row>
    <row r="466" spans="7:7">
      <c r="G466"/>
    </row>
    <row r="467" spans="7:7">
      <c r="G467"/>
    </row>
    <row r="468" spans="7:7">
      <c r="G468"/>
    </row>
    <row r="469" spans="7:7">
      <c r="G469"/>
    </row>
    <row r="470" spans="7:7">
      <c r="G470"/>
    </row>
    <row r="471" spans="7:7">
      <c r="G471"/>
    </row>
    <row r="472" spans="7:7">
      <c r="G472"/>
    </row>
    <row r="473" spans="7:7">
      <c r="G473"/>
    </row>
    <row r="474" spans="7:7">
      <c r="G474"/>
    </row>
    <row r="475" spans="7:7">
      <c r="G475"/>
    </row>
    <row r="476" spans="7:7">
      <c r="G476"/>
    </row>
    <row r="477" spans="7:7">
      <c r="G477"/>
    </row>
    <row r="478" spans="7:7">
      <c r="G478"/>
    </row>
    <row r="479" spans="7:7">
      <c r="G479"/>
    </row>
    <row r="480" spans="7:7">
      <c r="G480"/>
    </row>
    <row r="481" spans="7:7">
      <c r="G481"/>
    </row>
    <row r="482" spans="7:7">
      <c r="G482"/>
    </row>
    <row r="483" spans="7:7">
      <c r="G483"/>
    </row>
    <row r="484" spans="7:7">
      <c r="G484"/>
    </row>
    <row r="485" spans="7:7">
      <c r="G485"/>
    </row>
    <row r="486" spans="7:7">
      <c r="G486"/>
    </row>
    <row r="487" spans="7:7">
      <c r="G487"/>
    </row>
    <row r="488" spans="7:7">
      <c r="G488"/>
    </row>
    <row r="489" spans="7:7">
      <c r="G489"/>
    </row>
    <row r="490" spans="7:7">
      <c r="G490"/>
    </row>
    <row r="491" spans="7:7">
      <c r="G491"/>
    </row>
    <row r="492" spans="7:7">
      <c r="G492"/>
    </row>
    <row r="493" spans="7:7">
      <c r="G493"/>
    </row>
    <row r="494" spans="7:7">
      <c r="G494"/>
    </row>
    <row r="495" spans="7:7">
      <c r="G495"/>
    </row>
    <row r="496" spans="7:7">
      <c r="G496"/>
    </row>
    <row r="497" spans="7:7">
      <c r="G497"/>
    </row>
    <row r="498" spans="7:7">
      <c r="G498"/>
    </row>
    <row r="499" spans="7:7">
      <c r="G499"/>
    </row>
    <row r="500" spans="7:7">
      <c r="G500"/>
    </row>
    <row r="501" spans="7:7">
      <c r="G501"/>
    </row>
    <row r="502" spans="7:7">
      <c r="G502"/>
    </row>
    <row r="503" spans="7:7">
      <c r="G503"/>
    </row>
    <row r="504" spans="7:7">
      <c r="G504"/>
    </row>
    <row r="505" spans="7:7">
      <c r="G505"/>
    </row>
    <row r="506" spans="7:7">
      <c r="G506"/>
    </row>
    <row r="507" spans="7:7">
      <c r="G507"/>
    </row>
    <row r="508" spans="7:7">
      <c r="G508"/>
    </row>
    <row r="509" spans="7:7">
      <c r="G509"/>
    </row>
    <row r="510" spans="7:7">
      <c r="G510"/>
    </row>
    <row r="511" spans="7:7">
      <c r="G511"/>
    </row>
    <row r="512" spans="7:7">
      <c r="G512"/>
    </row>
    <row r="513" spans="7:7">
      <c r="G513"/>
    </row>
    <row r="514" spans="7:7">
      <c r="G514"/>
    </row>
    <row r="515" spans="7:7">
      <c r="G515"/>
    </row>
    <row r="516" spans="7:7">
      <c r="G516"/>
    </row>
    <row r="517" spans="7:7">
      <c r="G517"/>
    </row>
    <row r="518" spans="7:7">
      <c r="G518"/>
    </row>
    <row r="519" spans="7:7">
      <c r="G519"/>
    </row>
    <row r="520" spans="7:7">
      <c r="G520"/>
    </row>
    <row r="521" spans="7:7">
      <c r="G521"/>
    </row>
    <row r="522" spans="7:7">
      <c r="G522"/>
    </row>
    <row r="523" spans="7:7">
      <c r="G523"/>
    </row>
    <row r="524" spans="7:7">
      <c r="G524"/>
    </row>
    <row r="525" spans="7:7">
      <c r="G525"/>
    </row>
    <row r="526" spans="7:7">
      <c r="G526"/>
    </row>
    <row r="527" spans="7:7">
      <c r="G527"/>
    </row>
    <row r="528" spans="7:7">
      <c r="G528"/>
    </row>
    <row r="529" spans="7:7">
      <c r="G529"/>
    </row>
    <row r="530" spans="7:7">
      <c r="G530"/>
    </row>
    <row r="531" spans="7:7">
      <c r="G531"/>
    </row>
    <row r="532" spans="7:7">
      <c r="G532"/>
    </row>
    <row r="533" spans="7:7">
      <c r="G533"/>
    </row>
    <row r="534" spans="7:7">
      <c r="G534"/>
    </row>
    <row r="535" spans="7:7">
      <c r="G535"/>
    </row>
    <row r="536" spans="7:7">
      <c r="G536"/>
    </row>
    <row r="537" spans="7:7">
      <c r="G537"/>
    </row>
    <row r="538" spans="7:7">
      <c r="G538"/>
    </row>
    <row r="539" spans="7:7">
      <c r="G539"/>
    </row>
    <row r="540" spans="7:7">
      <c r="G540"/>
    </row>
    <row r="541" spans="7:7">
      <c r="G541"/>
    </row>
    <row r="542" spans="7:7">
      <c r="G542"/>
    </row>
    <row r="543" spans="7:7">
      <c r="G543"/>
    </row>
    <row r="544" spans="7:7">
      <c r="G544"/>
    </row>
    <row r="545" spans="7:7">
      <c r="G545"/>
    </row>
    <row r="546" spans="7:7">
      <c r="G546"/>
    </row>
    <row r="547" spans="7:7">
      <c r="G547"/>
    </row>
    <row r="548" spans="7:7">
      <c r="G548"/>
    </row>
    <row r="549" spans="7:7">
      <c r="G549"/>
    </row>
    <row r="550" spans="7:7">
      <c r="G550"/>
    </row>
    <row r="551" spans="7:7">
      <c r="G551"/>
    </row>
    <row r="552" spans="7:7">
      <c r="G552"/>
    </row>
    <row r="553" spans="7:7">
      <c r="G553"/>
    </row>
    <row r="554" spans="7:7">
      <c r="G554"/>
    </row>
    <row r="555" spans="7:7">
      <c r="G555"/>
    </row>
    <row r="556" spans="7:7">
      <c r="G556"/>
    </row>
    <row r="557" spans="7:7">
      <c r="G557"/>
    </row>
    <row r="558" spans="7:7">
      <c r="G558"/>
    </row>
    <row r="559" spans="7:7">
      <c r="G559"/>
    </row>
    <row r="560" spans="7:7">
      <c r="G560"/>
    </row>
    <row r="561" spans="7:7">
      <c r="G561"/>
    </row>
    <row r="562" spans="7:7">
      <c r="G562"/>
    </row>
    <row r="563" spans="7:7">
      <c r="G563"/>
    </row>
    <row r="564" spans="7:7">
      <c r="G564"/>
    </row>
    <row r="565" spans="7:7">
      <c r="G565"/>
    </row>
    <row r="566" spans="7:7">
      <c r="G566"/>
    </row>
    <row r="567" spans="7:7">
      <c r="G567"/>
    </row>
    <row r="568" spans="7:7">
      <c r="G568"/>
    </row>
    <row r="569" spans="7:7">
      <c r="G569"/>
    </row>
    <row r="570" spans="7:7">
      <c r="G570"/>
    </row>
    <row r="571" spans="7:7">
      <c r="G571"/>
    </row>
    <row r="572" spans="7:7">
      <c r="G572"/>
    </row>
    <row r="573" spans="7:7">
      <c r="G573"/>
    </row>
    <row r="574" spans="7:7">
      <c r="G574"/>
    </row>
    <row r="575" spans="7:7">
      <c r="G575"/>
    </row>
    <row r="576" spans="7:7">
      <c r="G576"/>
    </row>
    <row r="577" spans="7:7">
      <c r="G577"/>
    </row>
    <row r="578" spans="7:7">
      <c r="G578"/>
    </row>
    <row r="579" spans="7:7">
      <c r="G579"/>
    </row>
    <row r="580" spans="7:7">
      <c r="G580"/>
    </row>
    <row r="581" spans="7:7">
      <c r="G581"/>
    </row>
    <row r="582" spans="7:7">
      <c r="G582"/>
    </row>
    <row r="583" spans="7:7">
      <c r="G583"/>
    </row>
    <row r="584" spans="7:7">
      <c r="G584"/>
    </row>
    <row r="585" spans="7:7">
      <c r="G585"/>
    </row>
    <row r="586" spans="7:7">
      <c r="G586"/>
    </row>
    <row r="587" spans="7:7">
      <c r="G587"/>
    </row>
    <row r="588" spans="7:7">
      <c r="G588"/>
    </row>
    <row r="589" spans="7:7">
      <c r="G589"/>
    </row>
    <row r="590" spans="7:7">
      <c r="G590"/>
    </row>
    <row r="591" spans="7:7">
      <c r="G591"/>
    </row>
    <row r="592" spans="7:7">
      <c r="G592"/>
    </row>
    <row r="593" spans="7:7">
      <c r="G593"/>
    </row>
    <row r="594" spans="7:7">
      <c r="G594"/>
    </row>
    <row r="595" spans="7:7">
      <c r="G595"/>
    </row>
    <row r="596" spans="7:7">
      <c r="G596"/>
    </row>
    <row r="597" spans="7:7">
      <c r="G597"/>
    </row>
    <row r="598" spans="7:7">
      <c r="G598"/>
    </row>
    <row r="599" spans="7:7">
      <c r="G599"/>
    </row>
    <row r="600" spans="7:7">
      <c r="G600"/>
    </row>
    <row r="601" spans="7:7">
      <c r="G601"/>
    </row>
    <row r="602" spans="7:7">
      <c r="G602"/>
    </row>
    <row r="603" spans="7:7">
      <c r="G603"/>
    </row>
    <row r="604" spans="7:7">
      <c r="G604"/>
    </row>
    <row r="605" spans="7:7">
      <c r="G605"/>
    </row>
    <row r="606" spans="7:7">
      <c r="G606"/>
    </row>
    <row r="607" spans="7:7">
      <c r="G607"/>
    </row>
    <row r="608" spans="7:7">
      <c r="G608"/>
    </row>
    <row r="609" spans="7:7">
      <c r="G609"/>
    </row>
    <row r="610" spans="7:7">
      <c r="G610"/>
    </row>
    <row r="611" spans="7:7">
      <c r="G611"/>
    </row>
    <row r="612" spans="7:7">
      <c r="G612"/>
    </row>
    <row r="613" spans="7:7">
      <c r="G613"/>
    </row>
    <row r="614" spans="7:7">
      <c r="G614"/>
    </row>
    <row r="615" spans="7:7">
      <c r="G615"/>
    </row>
    <row r="616" spans="7:7">
      <c r="G616"/>
    </row>
    <row r="617" spans="7:7">
      <c r="G617"/>
    </row>
    <row r="618" spans="7:7">
      <c r="G618"/>
    </row>
    <row r="619" spans="7:7">
      <c r="G619"/>
    </row>
    <row r="620" spans="7:7">
      <c r="G620"/>
    </row>
    <row r="621" spans="7:7">
      <c r="G621"/>
    </row>
    <row r="622" spans="7:7">
      <c r="G622"/>
    </row>
    <row r="623" spans="7:7">
      <c r="G623"/>
    </row>
    <row r="624" spans="7:7">
      <c r="G624"/>
    </row>
    <row r="625" spans="7:7">
      <c r="G625"/>
    </row>
    <row r="626" spans="7:7">
      <c r="G626"/>
    </row>
    <row r="627" spans="7:7">
      <c r="G627"/>
    </row>
    <row r="628" spans="7:7">
      <c r="G628"/>
    </row>
    <row r="629" spans="7:7">
      <c r="G629"/>
    </row>
    <row r="630" spans="7:7">
      <c r="G630"/>
    </row>
    <row r="631" spans="7:7">
      <c r="G631"/>
    </row>
    <row r="632" spans="7:7">
      <c r="G632"/>
    </row>
    <row r="633" spans="7:7">
      <c r="G633"/>
    </row>
    <row r="634" spans="7:7">
      <c r="G634"/>
    </row>
    <row r="635" spans="7:7">
      <c r="G635"/>
    </row>
    <row r="636" spans="7:7">
      <c r="G636"/>
    </row>
    <row r="637" spans="7:7">
      <c r="G637"/>
    </row>
    <row r="638" spans="7:7">
      <c r="G638"/>
    </row>
    <row r="639" spans="7:7">
      <c r="G639"/>
    </row>
    <row r="640" spans="7:7">
      <c r="G640"/>
    </row>
    <row r="641" spans="7:7">
      <c r="G641"/>
    </row>
    <row r="642" spans="7:7">
      <c r="G642"/>
    </row>
    <row r="643" spans="7:7">
      <c r="G643"/>
    </row>
    <row r="644" spans="7:7">
      <c r="G644"/>
    </row>
    <row r="645" spans="7:7">
      <c r="G645"/>
    </row>
    <row r="646" spans="7:7">
      <c r="G646"/>
    </row>
    <row r="647" spans="7:7">
      <c r="G647"/>
    </row>
    <row r="648" spans="7:7">
      <c r="G648"/>
    </row>
    <row r="649" spans="7:7">
      <c r="G649"/>
    </row>
    <row r="650" spans="7:7">
      <c r="G650"/>
    </row>
    <row r="651" spans="7:7">
      <c r="G651"/>
    </row>
    <row r="652" spans="7:7">
      <c r="G652"/>
    </row>
    <row r="653" spans="7:7">
      <c r="G653"/>
    </row>
    <row r="654" spans="7:7">
      <c r="G654"/>
    </row>
    <row r="655" spans="7:7">
      <c r="G655"/>
    </row>
    <row r="656" spans="7:7">
      <c r="G656"/>
    </row>
    <row r="657" spans="7:7">
      <c r="G657"/>
    </row>
    <row r="658" spans="7:7">
      <c r="G658"/>
    </row>
    <row r="659" spans="7:7">
      <c r="G659"/>
    </row>
    <row r="660" spans="7:7">
      <c r="G660"/>
    </row>
    <row r="661" spans="7:7">
      <c r="G661"/>
    </row>
    <row r="662" spans="7:7">
      <c r="G662"/>
    </row>
    <row r="663" spans="7:7">
      <c r="G663"/>
    </row>
    <row r="664" spans="7:7">
      <c r="G664"/>
    </row>
    <row r="665" spans="7:7">
      <c r="G665"/>
    </row>
    <row r="666" spans="7:7">
      <c r="G666"/>
    </row>
    <row r="667" spans="7:7">
      <c r="G667"/>
    </row>
    <row r="668" spans="7:7">
      <c r="G668"/>
    </row>
    <row r="669" spans="7:7">
      <c r="G669"/>
    </row>
    <row r="670" spans="7:7">
      <c r="G670"/>
    </row>
    <row r="671" spans="7:7">
      <c r="G671"/>
    </row>
    <row r="672" spans="7:7">
      <c r="G672"/>
    </row>
    <row r="673" spans="7:7">
      <c r="G673"/>
    </row>
    <row r="674" spans="7:7">
      <c r="G674"/>
    </row>
    <row r="675" spans="7:7">
      <c r="G675"/>
    </row>
  </sheetData>
  <autoFilter ref="C4:AE342" xr:uid="{D3975FE3-29E8-4E5C-92D4-74F0827C889E}"/>
  <phoneticPr fontId="2" type="noConversion"/>
  <conditionalFormatting sqref="C275:C276">
    <cfRule type="duplicateValues" dxfId="65" priority="20"/>
    <cfRule type="duplicateValues" dxfId="64" priority="21"/>
  </conditionalFormatting>
  <conditionalFormatting sqref="G1:G4 G42:G1048576">
    <cfRule type="duplicateValues" dxfId="63" priority="185"/>
  </conditionalFormatting>
  <conditionalFormatting sqref="G5:G41">
    <cfRule type="duplicateValues" dxfId="62" priority="290"/>
  </conditionalFormatting>
  <conditionalFormatting sqref="H1:H4 H42:H1048576">
    <cfRule type="duplicateValues" dxfId="61" priority="420"/>
  </conditionalFormatting>
  <conditionalFormatting sqref="H1:H1048576">
    <cfRule type="duplicateValues" dxfId="60" priority="3"/>
  </conditionalFormatting>
  <conditionalFormatting sqref="H5:H40">
    <cfRule type="duplicateValues" dxfId="59" priority="293"/>
  </conditionalFormatting>
  <conditionalFormatting sqref="H5:H41">
    <cfRule type="duplicateValues" dxfId="58" priority="295"/>
  </conditionalFormatting>
  <conditionalFormatting sqref="H261">
    <cfRule type="duplicateValues" dxfId="57" priority="39"/>
  </conditionalFormatting>
  <conditionalFormatting sqref="H329:H332">
    <cfRule type="duplicateValues" dxfId="56" priority="46"/>
  </conditionalFormatting>
  <conditionalFormatting sqref="H333:H342 H42:H55 H232:H260 H262:H328 H57:H230">
    <cfRule type="duplicateValues" dxfId="55" priority="203"/>
  </conditionalFormatting>
  <conditionalFormatting sqref="I5:I24 I26:I40">
    <cfRule type="duplicateValues" dxfId="54" priority="301"/>
  </conditionalFormatting>
  <conditionalFormatting sqref="I25">
    <cfRule type="duplicateValues" dxfId="53" priority="13"/>
  </conditionalFormatting>
  <conditionalFormatting sqref="I69:I70">
    <cfRule type="duplicateValues" dxfId="52" priority="31"/>
  </conditionalFormatting>
  <conditionalFormatting sqref="I76:I80">
    <cfRule type="duplicateValues" dxfId="51" priority="30"/>
  </conditionalFormatting>
  <conditionalFormatting sqref="I165">
    <cfRule type="duplicateValues" dxfId="50" priority="24"/>
    <cfRule type="duplicateValues" dxfId="49" priority="25"/>
  </conditionalFormatting>
  <conditionalFormatting sqref="I210">
    <cfRule type="duplicateValues" dxfId="48" priority="44"/>
  </conditionalFormatting>
  <conditionalFormatting sqref="I212:I213">
    <cfRule type="duplicateValues" dxfId="47" priority="45"/>
  </conditionalFormatting>
  <conditionalFormatting sqref="I261">
    <cfRule type="duplicateValues" dxfId="46" priority="37"/>
  </conditionalFormatting>
  <conditionalFormatting sqref="I262:I265">
    <cfRule type="duplicateValues" dxfId="45" priority="36"/>
  </conditionalFormatting>
  <conditionalFormatting sqref="I266">
    <cfRule type="duplicateValues" dxfId="44" priority="38"/>
  </conditionalFormatting>
  <conditionalFormatting sqref="I275:I276">
    <cfRule type="duplicateValues" dxfId="43" priority="22"/>
    <cfRule type="duplicateValues" dxfId="42" priority="23"/>
  </conditionalFormatting>
  <conditionalFormatting sqref="I329:I332">
    <cfRule type="duplicateValues" dxfId="41" priority="49"/>
  </conditionalFormatting>
  <conditionalFormatting sqref="I333:I342 I211 I214:I230 I232:I260 I267:I274 I42:I55 I57:I59 I65:I68 I71:I75 I166:I209 I277:I328 I81:I164">
    <cfRule type="duplicateValues" dxfId="40" priority="211"/>
  </conditionalFormatting>
  <conditionalFormatting sqref="AE4">
    <cfRule type="duplicateValues" dxfId="39" priority="1"/>
    <cfRule type="duplicateValues" dxfId="38" priority="2"/>
  </conditionalFormatting>
  <conditionalFormatting sqref="I60:I64">
    <cfRule type="duplicateValues" dxfId="37" priority="453"/>
  </conditionalFormatting>
  <conditionalFormatting sqref="H116:H123">
    <cfRule type="duplicateValues" dxfId="36" priority="533"/>
  </conditionalFormatting>
  <conditionalFormatting sqref="I116:I123">
    <cfRule type="duplicateValues" dxfId="35" priority="535"/>
  </conditionalFormatting>
  <conditionalFormatting sqref="C5:C41">
    <cfRule type="duplicateValues" dxfId="34" priority="536"/>
    <cfRule type="duplicateValues" dxfId="33" priority="537"/>
  </conditionalFormatting>
  <conditionalFormatting sqref="C277:C1048576 C2 C4 C42:C274">
    <cfRule type="duplicateValues" dxfId="32" priority="538"/>
  </conditionalFormatting>
  <conditionalFormatting sqref="C277:C1048576 C4 C42:C274">
    <cfRule type="duplicateValues" dxfId="31" priority="542"/>
  </conditionalFormatting>
  <printOptions horizontalCentered="1"/>
  <pageMargins left="0.23622047244094491" right="0.23622047244094491" top="0.35433070866141736" bottom="0.35433070866141736" header="0.31496062992125984" footer="0.31496062992125984"/>
  <pageSetup paperSize="9" scale="42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17F58-AFCF-4593-B7D4-E91B5D3DDC92}">
  <sheetPr>
    <pageSetUpPr fitToPage="1"/>
  </sheetPr>
  <dimension ref="A1:AB103"/>
  <sheetViews>
    <sheetView showGridLines="0" topLeftCell="G1" zoomScale="40" zoomScaleNormal="40" workbookViewId="0">
      <pane ySplit="4" topLeftCell="A5" activePane="bottomLeft" state="frozen"/>
      <selection pane="bottomLeft" activeCell="AE9" sqref="AE9"/>
    </sheetView>
  </sheetViews>
  <sheetFormatPr defaultColWidth="9" defaultRowHeight="21"/>
  <cols>
    <col min="1" max="1" width="19.25" style="25" customWidth="1"/>
    <col min="2" max="2" width="10.25" style="26" customWidth="1"/>
    <col min="3" max="6" width="25.75" style="105" customWidth="1"/>
    <col min="7" max="7" width="14.875" style="2" customWidth="1"/>
    <col min="8" max="8" width="14.25" style="2" customWidth="1"/>
    <col min="9" max="9" width="75.125" style="62" customWidth="1"/>
    <col min="10" max="10" width="77" style="62" customWidth="1"/>
    <col min="11" max="11" width="75.75" style="62" customWidth="1"/>
    <col min="12" max="12" width="21.625" style="62" customWidth="1"/>
    <col min="13" max="13" width="16.125" style="63" customWidth="1"/>
    <col min="14" max="14" width="19.375" style="78" customWidth="1"/>
    <col min="15" max="15" width="19.375" style="83" customWidth="1"/>
    <col min="16" max="16" width="17.875" style="53" customWidth="1"/>
    <col min="17" max="17" width="23" style="31" customWidth="1"/>
    <col min="18" max="20" width="7.75" style="30" customWidth="1"/>
    <col min="21" max="21" width="10.875" style="43" customWidth="1"/>
    <col min="22" max="22" width="14.375" style="44" customWidth="1"/>
    <col min="23" max="23" width="14.75" style="44" customWidth="1"/>
    <col min="24" max="24" width="22.875" style="31" customWidth="1"/>
    <col min="25" max="27" width="9.125" style="31" customWidth="1"/>
    <col min="28" max="28" width="19.75" style="30" customWidth="1"/>
    <col min="29" max="16384" width="9" style="2"/>
  </cols>
  <sheetData>
    <row r="1" spans="1:28" ht="97.5" customHeight="1" thickTop="1">
      <c r="A1" s="1"/>
      <c r="B1" s="1"/>
      <c r="C1" s="1"/>
      <c r="D1" s="1"/>
      <c r="E1" s="1"/>
      <c r="F1" s="1"/>
      <c r="G1" s="29"/>
      <c r="H1" s="29"/>
      <c r="I1" s="45"/>
      <c r="J1" s="29"/>
      <c r="K1" s="129"/>
      <c r="L1" s="77"/>
      <c r="M1" s="82"/>
      <c r="N1" s="46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spans="1:28" ht="60" customHeight="1">
      <c r="A2" s="161" t="s">
        <v>1245</v>
      </c>
      <c r="B2" s="2"/>
      <c r="I2" s="30"/>
      <c r="J2" s="30"/>
      <c r="L2" s="30"/>
      <c r="M2" s="30"/>
      <c r="P2" s="48"/>
      <c r="R2" s="31"/>
      <c r="S2" s="31"/>
      <c r="T2" s="31"/>
      <c r="U2" s="32"/>
      <c r="V2" s="30"/>
      <c r="W2" s="30"/>
    </row>
    <row r="3" spans="1:28" ht="56.45" customHeight="1" thickBot="1">
      <c r="A3" s="162"/>
      <c r="B3" s="108"/>
      <c r="C3" s="103"/>
      <c r="D3" s="110"/>
      <c r="E3" s="110"/>
      <c r="F3" s="110"/>
      <c r="G3" s="4"/>
      <c r="H3" s="3"/>
      <c r="I3" s="51"/>
      <c r="J3" s="51"/>
      <c r="K3" s="51"/>
      <c r="L3" s="51"/>
      <c r="M3" s="52"/>
      <c r="N3" s="79"/>
      <c r="O3" s="84"/>
      <c r="R3" s="31"/>
      <c r="S3" s="31"/>
      <c r="T3" s="31"/>
      <c r="U3" s="32"/>
      <c r="V3" s="33"/>
      <c r="W3" s="34"/>
      <c r="AB3" s="95"/>
    </row>
    <row r="4" spans="1:28" s="6" customFormat="1" ht="86.45" customHeight="1" thickBot="1">
      <c r="A4" s="5"/>
      <c r="B4" s="121" t="s">
        <v>1000</v>
      </c>
      <c r="C4" s="106" t="s">
        <v>970</v>
      </c>
      <c r="D4" s="109" t="s">
        <v>1246</v>
      </c>
      <c r="E4" s="109" t="s">
        <v>986</v>
      </c>
      <c r="F4" s="109" t="s">
        <v>987</v>
      </c>
      <c r="G4" s="27" t="s">
        <v>794</v>
      </c>
      <c r="H4" s="27" t="s">
        <v>795</v>
      </c>
      <c r="I4" s="56" t="s">
        <v>802</v>
      </c>
      <c r="J4" s="56" t="s">
        <v>935</v>
      </c>
      <c r="K4" s="130" t="s">
        <v>803</v>
      </c>
      <c r="L4" s="56" t="s">
        <v>804</v>
      </c>
      <c r="M4" s="56" t="s">
        <v>805</v>
      </c>
      <c r="N4" s="75" t="s">
        <v>836</v>
      </c>
      <c r="O4" s="56" t="s">
        <v>913</v>
      </c>
      <c r="P4" s="57" t="s">
        <v>806</v>
      </c>
      <c r="Q4" s="35" t="s">
        <v>800</v>
      </c>
      <c r="R4" s="160" t="s">
        <v>796</v>
      </c>
      <c r="S4" s="160"/>
      <c r="T4" s="160"/>
      <c r="U4" s="36" t="s">
        <v>797</v>
      </c>
      <c r="V4" s="28" t="s">
        <v>798</v>
      </c>
      <c r="W4" s="28" t="s">
        <v>799</v>
      </c>
      <c r="X4" s="35" t="s">
        <v>912</v>
      </c>
      <c r="Y4" s="35" t="s">
        <v>909</v>
      </c>
      <c r="Z4" s="35" t="s">
        <v>910</v>
      </c>
      <c r="AA4" s="35" t="s">
        <v>911</v>
      </c>
      <c r="AB4" s="35" t="s">
        <v>801</v>
      </c>
    </row>
    <row r="5" spans="1:28" ht="70.150000000000006" customHeight="1">
      <c r="A5" s="133">
        <v>2026.06</v>
      </c>
      <c r="B5" s="8">
        <v>110</v>
      </c>
      <c r="C5" s="107">
        <v>8800359590601</v>
      </c>
      <c r="D5" s="107"/>
      <c r="E5" s="107"/>
      <c r="F5" s="107"/>
      <c r="G5" s="9" t="s">
        <v>817</v>
      </c>
      <c r="H5" s="10"/>
      <c r="I5" s="99" t="s">
        <v>1460</v>
      </c>
      <c r="J5" s="11" t="s">
        <v>1461</v>
      </c>
      <c r="K5" s="11" t="s">
        <v>1462</v>
      </c>
      <c r="L5" s="13" t="s">
        <v>1463</v>
      </c>
      <c r="M5" s="14"/>
      <c r="N5" s="76">
        <v>28</v>
      </c>
      <c r="O5" s="61">
        <v>20</v>
      </c>
      <c r="P5" s="58">
        <v>55000</v>
      </c>
      <c r="Q5" s="37" t="str">
        <f t="shared" ref="Q5" si="0">R5&amp;"*"&amp;S5&amp;"*"&amp;T5</f>
        <v>39*44*24</v>
      </c>
      <c r="R5" s="37">
        <v>39</v>
      </c>
      <c r="S5" s="37">
        <v>44</v>
      </c>
      <c r="T5" s="37">
        <v>24</v>
      </c>
      <c r="U5" s="102">
        <f t="shared" ref="U5" si="1">R5*S5*T5*0.000001</f>
        <v>4.1183999999999998E-2</v>
      </c>
      <c r="V5" s="38">
        <v>14</v>
      </c>
      <c r="W5" s="38">
        <v>13.1</v>
      </c>
      <c r="X5" s="37" t="str">
        <f t="shared" ref="X5" si="2">Y5&amp;"*"&amp;Z5&amp;"*"&amp;AA5</f>
        <v>21*4*18.5</v>
      </c>
      <c r="Y5" s="100">
        <v>21</v>
      </c>
      <c r="Z5" s="100">
        <v>4</v>
      </c>
      <c r="AA5" s="100">
        <v>18.5</v>
      </c>
      <c r="AB5" s="37" t="s">
        <v>1465</v>
      </c>
    </row>
    <row r="6" spans="1:28" s="123" customFormat="1" ht="70.150000000000006" customHeight="1">
      <c r="A6" s="133">
        <v>2026.06</v>
      </c>
      <c r="B6" s="8">
        <v>4</v>
      </c>
      <c r="C6" s="107">
        <v>8800359590168</v>
      </c>
      <c r="D6" s="107"/>
      <c r="E6" s="107"/>
      <c r="F6" s="107"/>
      <c r="G6" s="9" t="s">
        <v>224</v>
      </c>
      <c r="H6" s="10"/>
      <c r="I6" s="11" t="s">
        <v>1098</v>
      </c>
      <c r="J6" s="11" t="s">
        <v>1177</v>
      </c>
      <c r="K6" s="11" t="s">
        <v>1178</v>
      </c>
      <c r="L6" s="13" t="s">
        <v>1168</v>
      </c>
      <c r="M6" s="17" t="s">
        <v>1458</v>
      </c>
      <c r="N6" s="76">
        <v>32</v>
      </c>
      <c r="O6" s="61">
        <v>240</v>
      </c>
      <c r="P6" s="58">
        <v>13000</v>
      </c>
      <c r="Q6" s="37" t="str">
        <f t="shared" ref="Q6:Q25" si="3">R6&amp;"*"&amp;S6&amp;"*"&amp;T6</f>
        <v>38*48*19</v>
      </c>
      <c r="R6" s="37">
        <v>38</v>
      </c>
      <c r="S6" s="37">
        <v>48</v>
      </c>
      <c r="T6" s="37">
        <v>19</v>
      </c>
      <c r="U6" s="102">
        <f t="shared" ref="U6:U25" si="4">R6*S6*T6*0.000001</f>
        <v>3.4655999999999999E-2</v>
      </c>
      <c r="V6" s="38">
        <v>16</v>
      </c>
      <c r="W6" s="39">
        <v>13.92</v>
      </c>
      <c r="X6" s="37" t="str">
        <f t="shared" ref="X6:X25" si="5">Y6&amp;"*"&amp;Z6&amp;"*"&amp;AA6</f>
        <v>4*3.5*7.5</v>
      </c>
      <c r="Y6" s="100">
        <v>4</v>
      </c>
      <c r="Z6" s="100">
        <v>3.5</v>
      </c>
      <c r="AA6" s="100">
        <v>7.5</v>
      </c>
      <c r="AB6" s="96" t="s">
        <v>1464</v>
      </c>
    </row>
    <row r="7" spans="1:28" s="123" customFormat="1" ht="70.150000000000006" customHeight="1">
      <c r="A7" s="133">
        <v>2026.06</v>
      </c>
      <c r="B7" s="8">
        <v>5</v>
      </c>
      <c r="C7" s="107">
        <v>8800359590175</v>
      </c>
      <c r="D7" s="107"/>
      <c r="E7" s="107"/>
      <c r="F7" s="107"/>
      <c r="G7" s="9" t="s">
        <v>224</v>
      </c>
      <c r="H7" s="10"/>
      <c r="I7" s="11" t="s">
        <v>1099</v>
      </c>
      <c r="J7" s="11" t="s">
        <v>1100</v>
      </c>
      <c r="K7" s="11" t="s">
        <v>1182</v>
      </c>
      <c r="L7" s="13" t="s">
        <v>1168</v>
      </c>
      <c r="M7" s="17" t="s">
        <v>1458</v>
      </c>
      <c r="N7" s="76">
        <v>32</v>
      </c>
      <c r="O7" s="61">
        <v>240</v>
      </c>
      <c r="P7" s="58">
        <v>13000</v>
      </c>
      <c r="Q7" s="37" t="str">
        <f t="shared" si="3"/>
        <v>38*48*19</v>
      </c>
      <c r="R7" s="37">
        <v>38</v>
      </c>
      <c r="S7" s="37">
        <v>48</v>
      </c>
      <c r="T7" s="37">
        <v>19</v>
      </c>
      <c r="U7" s="102">
        <f t="shared" si="4"/>
        <v>3.4655999999999999E-2</v>
      </c>
      <c r="V7" s="38">
        <v>16</v>
      </c>
      <c r="W7" s="39">
        <v>13.92</v>
      </c>
      <c r="X7" s="37" t="str">
        <f t="shared" si="5"/>
        <v>4*3.5*7.5</v>
      </c>
      <c r="Y7" s="100">
        <v>4</v>
      </c>
      <c r="Z7" s="100">
        <v>3.5</v>
      </c>
      <c r="AA7" s="100">
        <v>7.5</v>
      </c>
      <c r="AB7" s="96" t="s">
        <v>1464</v>
      </c>
    </row>
    <row r="8" spans="1:28" s="123" customFormat="1" ht="70.150000000000006" customHeight="1">
      <c r="A8" s="133">
        <v>2026.06</v>
      </c>
      <c r="B8" s="8">
        <v>6</v>
      </c>
      <c r="C8" s="107">
        <v>8800359590182</v>
      </c>
      <c r="D8" s="107"/>
      <c r="E8" s="107"/>
      <c r="F8" s="107"/>
      <c r="G8" s="9" t="s">
        <v>224</v>
      </c>
      <c r="H8" s="10"/>
      <c r="I8" s="11" t="s">
        <v>1101</v>
      </c>
      <c r="J8" s="11" t="s">
        <v>1102</v>
      </c>
      <c r="K8" s="11" t="s">
        <v>1179</v>
      </c>
      <c r="L8" s="13" t="s">
        <v>1168</v>
      </c>
      <c r="M8" s="17" t="s">
        <v>1457</v>
      </c>
      <c r="N8" s="76">
        <v>32</v>
      </c>
      <c r="O8" s="61">
        <v>240</v>
      </c>
      <c r="P8" s="58">
        <v>13000</v>
      </c>
      <c r="Q8" s="37" t="str">
        <f t="shared" si="3"/>
        <v>38*48*19</v>
      </c>
      <c r="R8" s="37">
        <v>38</v>
      </c>
      <c r="S8" s="37">
        <v>48</v>
      </c>
      <c r="T8" s="37">
        <v>19</v>
      </c>
      <c r="U8" s="102">
        <f t="shared" si="4"/>
        <v>3.4655999999999999E-2</v>
      </c>
      <c r="V8" s="38">
        <v>16</v>
      </c>
      <c r="W8" s="39">
        <v>13.92</v>
      </c>
      <c r="X8" s="37" t="str">
        <f t="shared" si="5"/>
        <v>4*3.5*7.5</v>
      </c>
      <c r="Y8" s="100">
        <v>4</v>
      </c>
      <c r="Z8" s="100">
        <v>3.5</v>
      </c>
      <c r="AA8" s="100">
        <v>7.5</v>
      </c>
      <c r="AB8" s="96" t="s">
        <v>1464</v>
      </c>
    </row>
    <row r="9" spans="1:28" s="123" customFormat="1" ht="70.150000000000006" customHeight="1">
      <c r="A9" s="133">
        <v>2026.06</v>
      </c>
      <c r="B9" s="8">
        <v>7</v>
      </c>
      <c r="C9" s="107">
        <v>8800359590199</v>
      </c>
      <c r="D9" s="107"/>
      <c r="E9" s="107"/>
      <c r="F9" s="107"/>
      <c r="G9" s="9" t="s">
        <v>224</v>
      </c>
      <c r="H9" s="10"/>
      <c r="I9" s="11" t="s">
        <v>1103</v>
      </c>
      <c r="J9" s="11" t="s">
        <v>1104</v>
      </c>
      <c r="K9" s="11" t="s">
        <v>1180</v>
      </c>
      <c r="L9" s="13" t="s">
        <v>1168</v>
      </c>
      <c r="M9" s="17" t="s">
        <v>1457</v>
      </c>
      <c r="N9" s="76">
        <v>32</v>
      </c>
      <c r="O9" s="61">
        <v>240</v>
      </c>
      <c r="P9" s="58">
        <v>13000</v>
      </c>
      <c r="Q9" s="37" t="str">
        <f t="shared" si="3"/>
        <v>38*48*19</v>
      </c>
      <c r="R9" s="37">
        <v>38</v>
      </c>
      <c r="S9" s="37">
        <v>48</v>
      </c>
      <c r="T9" s="37">
        <v>19</v>
      </c>
      <c r="U9" s="102">
        <f t="shared" si="4"/>
        <v>3.4655999999999999E-2</v>
      </c>
      <c r="V9" s="38">
        <v>16</v>
      </c>
      <c r="W9" s="39">
        <v>13.92</v>
      </c>
      <c r="X9" s="37" t="str">
        <f t="shared" si="5"/>
        <v>4*3.5*7.5</v>
      </c>
      <c r="Y9" s="100">
        <v>4</v>
      </c>
      <c r="Z9" s="100">
        <v>3.5</v>
      </c>
      <c r="AA9" s="100">
        <v>7.5</v>
      </c>
      <c r="AB9" s="96" t="s">
        <v>1464</v>
      </c>
    </row>
    <row r="10" spans="1:28" s="123" customFormat="1" ht="70.150000000000006" customHeight="1">
      <c r="A10" s="133">
        <v>2026.06</v>
      </c>
      <c r="B10" s="8">
        <v>8</v>
      </c>
      <c r="C10" s="107">
        <v>8800359590205</v>
      </c>
      <c r="D10" s="107"/>
      <c r="E10" s="107"/>
      <c r="F10" s="107"/>
      <c r="G10" s="9" t="s">
        <v>224</v>
      </c>
      <c r="H10" s="10"/>
      <c r="I10" s="11" t="s">
        <v>1105</v>
      </c>
      <c r="J10" s="11" t="s">
        <v>1106</v>
      </c>
      <c r="K10" s="11" t="s">
        <v>1181</v>
      </c>
      <c r="L10" s="13" t="s">
        <v>1168</v>
      </c>
      <c r="M10" s="17" t="s">
        <v>1457</v>
      </c>
      <c r="N10" s="76">
        <v>32</v>
      </c>
      <c r="O10" s="61">
        <v>240</v>
      </c>
      <c r="P10" s="58">
        <v>13000</v>
      </c>
      <c r="Q10" s="37" t="str">
        <f t="shared" si="3"/>
        <v>38*48*19</v>
      </c>
      <c r="R10" s="37">
        <v>38</v>
      </c>
      <c r="S10" s="37">
        <v>48</v>
      </c>
      <c r="T10" s="37">
        <v>19</v>
      </c>
      <c r="U10" s="102">
        <f t="shared" si="4"/>
        <v>3.4655999999999999E-2</v>
      </c>
      <c r="V10" s="38">
        <v>16</v>
      </c>
      <c r="W10" s="39">
        <v>13.92</v>
      </c>
      <c r="X10" s="37" t="str">
        <f t="shared" si="5"/>
        <v>4*3.5*7.5</v>
      </c>
      <c r="Y10" s="100">
        <v>4</v>
      </c>
      <c r="Z10" s="100">
        <v>3.5</v>
      </c>
      <c r="AA10" s="100">
        <v>7.5</v>
      </c>
      <c r="AB10" s="96" t="s">
        <v>1464</v>
      </c>
    </row>
    <row r="11" spans="1:28" s="123" customFormat="1" ht="70.150000000000006" customHeight="1">
      <c r="A11" s="133">
        <v>2026.06</v>
      </c>
      <c r="B11" s="8">
        <v>9</v>
      </c>
      <c r="C11" s="107">
        <v>8800359590212</v>
      </c>
      <c r="D11" s="107"/>
      <c r="E11" s="107"/>
      <c r="F11" s="107"/>
      <c r="G11" s="9" t="s">
        <v>224</v>
      </c>
      <c r="H11" s="10"/>
      <c r="I11" s="11" t="s">
        <v>1107</v>
      </c>
      <c r="J11" s="11" t="s">
        <v>1108</v>
      </c>
      <c r="K11" s="11" t="s">
        <v>1183</v>
      </c>
      <c r="L11" s="13" t="s">
        <v>1168</v>
      </c>
      <c r="M11" s="17" t="s">
        <v>1457</v>
      </c>
      <c r="N11" s="76">
        <v>32</v>
      </c>
      <c r="O11" s="61">
        <v>240</v>
      </c>
      <c r="P11" s="58">
        <v>13000</v>
      </c>
      <c r="Q11" s="37" t="str">
        <f t="shared" si="3"/>
        <v>38*48*19</v>
      </c>
      <c r="R11" s="37">
        <v>38</v>
      </c>
      <c r="S11" s="37">
        <v>48</v>
      </c>
      <c r="T11" s="37">
        <v>19</v>
      </c>
      <c r="U11" s="102">
        <f t="shared" si="4"/>
        <v>3.4655999999999999E-2</v>
      </c>
      <c r="V11" s="38">
        <v>16</v>
      </c>
      <c r="W11" s="39">
        <v>13.92</v>
      </c>
      <c r="X11" s="37" t="str">
        <f t="shared" si="5"/>
        <v>4*3.5*7.5</v>
      </c>
      <c r="Y11" s="100">
        <v>4</v>
      </c>
      <c r="Z11" s="100">
        <v>3.5</v>
      </c>
      <c r="AA11" s="100">
        <v>7.5</v>
      </c>
      <c r="AB11" s="96" t="s">
        <v>1464</v>
      </c>
    </row>
    <row r="12" spans="1:28" s="123" customFormat="1" ht="70.150000000000006" customHeight="1">
      <c r="A12" s="133">
        <v>2026.06</v>
      </c>
      <c r="B12" s="8">
        <v>10</v>
      </c>
      <c r="C12" s="107">
        <v>8800359590229</v>
      </c>
      <c r="D12" s="107"/>
      <c r="E12" s="107"/>
      <c r="F12" s="107"/>
      <c r="G12" s="9" t="s">
        <v>224</v>
      </c>
      <c r="H12" s="10"/>
      <c r="I12" s="11" t="s">
        <v>1109</v>
      </c>
      <c r="J12" s="11" t="s">
        <v>1110</v>
      </c>
      <c r="K12" s="11" t="s">
        <v>1184</v>
      </c>
      <c r="L12" s="13" t="s">
        <v>1168</v>
      </c>
      <c r="M12" s="17" t="s">
        <v>1457</v>
      </c>
      <c r="N12" s="76">
        <v>32</v>
      </c>
      <c r="O12" s="61">
        <v>240</v>
      </c>
      <c r="P12" s="58">
        <v>13000</v>
      </c>
      <c r="Q12" s="37" t="str">
        <f t="shared" si="3"/>
        <v>38*48*19</v>
      </c>
      <c r="R12" s="37">
        <v>38</v>
      </c>
      <c r="S12" s="37">
        <v>48</v>
      </c>
      <c r="T12" s="37">
        <v>19</v>
      </c>
      <c r="U12" s="102">
        <f t="shared" si="4"/>
        <v>3.4655999999999999E-2</v>
      </c>
      <c r="V12" s="38">
        <v>16</v>
      </c>
      <c r="W12" s="39">
        <v>13.92</v>
      </c>
      <c r="X12" s="37" t="str">
        <f t="shared" si="5"/>
        <v>4*3.5*7.5</v>
      </c>
      <c r="Y12" s="100">
        <v>4</v>
      </c>
      <c r="Z12" s="100">
        <v>3.5</v>
      </c>
      <c r="AA12" s="100">
        <v>7.5</v>
      </c>
      <c r="AB12" s="96" t="s">
        <v>1464</v>
      </c>
    </row>
    <row r="13" spans="1:28" s="123" customFormat="1" ht="70.150000000000006" customHeight="1">
      <c r="A13" s="133">
        <v>2026.06</v>
      </c>
      <c r="B13" s="8">
        <v>11</v>
      </c>
      <c r="C13" s="107">
        <v>8800359590236</v>
      </c>
      <c r="D13" s="107"/>
      <c r="E13" s="107"/>
      <c r="F13" s="107"/>
      <c r="G13" s="9" t="s">
        <v>224</v>
      </c>
      <c r="H13" s="10"/>
      <c r="I13" s="11" t="s">
        <v>1111</v>
      </c>
      <c r="J13" s="11" t="s">
        <v>1112</v>
      </c>
      <c r="K13" s="11" t="s">
        <v>1185</v>
      </c>
      <c r="L13" s="13" t="s">
        <v>1168</v>
      </c>
      <c r="M13" s="17" t="s">
        <v>1457</v>
      </c>
      <c r="N13" s="76">
        <v>32</v>
      </c>
      <c r="O13" s="61">
        <v>240</v>
      </c>
      <c r="P13" s="58">
        <v>13000</v>
      </c>
      <c r="Q13" s="37" t="str">
        <f t="shared" si="3"/>
        <v>38*48*19</v>
      </c>
      <c r="R13" s="37">
        <v>38</v>
      </c>
      <c r="S13" s="37">
        <v>48</v>
      </c>
      <c r="T13" s="37">
        <v>19</v>
      </c>
      <c r="U13" s="102">
        <f t="shared" si="4"/>
        <v>3.4655999999999999E-2</v>
      </c>
      <c r="V13" s="38">
        <v>16</v>
      </c>
      <c r="W13" s="39">
        <v>13.92</v>
      </c>
      <c r="X13" s="37" t="str">
        <f t="shared" si="5"/>
        <v>4*3.5*7.5</v>
      </c>
      <c r="Y13" s="100">
        <v>4</v>
      </c>
      <c r="Z13" s="100">
        <v>3.5</v>
      </c>
      <c r="AA13" s="100">
        <v>7.5</v>
      </c>
      <c r="AB13" s="96" t="s">
        <v>1464</v>
      </c>
    </row>
    <row r="14" spans="1:28" s="123" customFormat="1" ht="70.150000000000006" customHeight="1">
      <c r="A14" s="133">
        <v>2026.06</v>
      </c>
      <c r="B14" s="8">
        <v>12</v>
      </c>
      <c r="C14" s="107">
        <v>8800359590243</v>
      </c>
      <c r="D14" s="107"/>
      <c r="E14" s="107"/>
      <c r="F14" s="107"/>
      <c r="G14" s="9" t="s">
        <v>224</v>
      </c>
      <c r="H14" s="10"/>
      <c r="I14" s="11" t="s">
        <v>1113</v>
      </c>
      <c r="J14" s="11" t="s">
        <v>1114</v>
      </c>
      <c r="K14" s="11" t="s">
        <v>1186</v>
      </c>
      <c r="L14" s="13" t="s">
        <v>1168</v>
      </c>
      <c r="M14" s="17" t="s">
        <v>1457</v>
      </c>
      <c r="N14" s="76">
        <v>32</v>
      </c>
      <c r="O14" s="61">
        <v>240</v>
      </c>
      <c r="P14" s="58">
        <v>13000</v>
      </c>
      <c r="Q14" s="37" t="str">
        <f t="shared" si="3"/>
        <v>38*48*19</v>
      </c>
      <c r="R14" s="37">
        <v>38</v>
      </c>
      <c r="S14" s="37">
        <v>48</v>
      </c>
      <c r="T14" s="37">
        <v>19</v>
      </c>
      <c r="U14" s="102">
        <f t="shared" si="4"/>
        <v>3.4655999999999999E-2</v>
      </c>
      <c r="V14" s="38">
        <v>16</v>
      </c>
      <c r="W14" s="39">
        <v>13.92</v>
      </c>
      <c r="X14" s="37" t="str">
        <f t="shared" si="5"/>
        <v>4*3.5*7.5</v>
      </c>
      <c r="Y14" s="100">
        <v>4</v>
      </c>
      <c r="Z14" s="100">
        <v>3.5</v>
      </c>
      <c r="AA14" s="100">
        <v>7.5</v>
      </c>
      <c r="AB14" s="96" t="s">
        <v>1464</v>
      </c>
    </row>
    <row r="15" spans="1:28" s="123" customFormat="1" ht="70.150000000000006" customHeight="1">
      <c r="A15" s="133">
        <v>2026.06</v>
      </c>
      <c r="B15" s="8">
        <v>13</v>
      </c>
      <c r="C15" s="107">
        <v>8800359590250</v>
      </c>
      <c r="D15" s="107"/>
      <c r="E15" s="107"/>
      <c r="F15" s="107"/>
      <c r="G15" s="9" t="s">
        <v>224</v>
      </c>
      <c r="H15" s="10"/>
      <c r="I15" s="11" t="s">
        <v>1115</v>
      </c>
      <c r="J15" s="11" t="s">
        <v>1116</v>
      </c>
      <c r="K15" s="11" t="s">
        <v>1187</v>
      </c>
      <c r="L15" s="13" t="s">
        <v>1168</v>
      </c>
      <c r="M15" s="17" t="s">
        <v>1457</v>
      </c>
      <c r="N15" s="76">
        <v>32</v>
      </c>
      <c r="O15" s="61">
        <v>240</v>
      </c>
      <c r="P15" s="58">
        <v>13000</v>
      </c>
      <c r="Q15" s="37" t="str">
        <f t="shared" si="3"/>
        <v>38*48*19</v>
      </c>
      <c r="R15" s="37">
        <v>38</v>
      </c>
      <c r="S15" s="37">
        <v>48</v>
      </c>
      <c r="T15" s="37">
        <v>19</v>
      </c>
      <c r="U15" s="102">
        <f t="shared" si="4"/>
        <v>3.4655999999999999E-2</v>
      </c>
      <c r="V15" s="38">
        <v>16</v>
      </c>
      <c r="W15" s="39">
        <v>13.92</v>
      </c>
      <c r="X15" s="37" t="str">
        <f t="shared" si="5"/>
        <v>4*3.5*7.5</v>
      </c>
      <c r="Y15" s="100">
        <v>4</v>
      </c>
      <c r="Z15" s="100">
        <v>3.5</v>
      </c>
      <c r="AA15" s="100">
        <v>7.5</v>
      </c>
      <c r="AB15" s="96" t="s">
        <v>1464</v>
      </c>
    </row>
    <row r="16" spans="1:28" s="123" customFormat="1" ht="70.150000000000006" customHeight="1">
      <c r="A16" s="133">
        <v>2026.06</v>
      </c>
      <c r="B16" s="8">
        <v>14</v>
      </c>
      <c r="C16" s="107">
        <v>8800359590267</v>
      </c>
      <c r="D16" s="107"/>
      <c r="E16" s="107"/>
      <c r="F16" s="107"/>
      <c r="G16" s="9" t="s">
        <v>224</v>
      </c>
      <c r="H16" s="10"/>
      <c r="I16" s="11" t="s">
        <v>1117</v>
      </c>
      <c r="J16" s="11" t="s">
        <v>1118</v>
      </c>
      <c r="K16" s="11" t="s">
        <v>1188</v>
      </c>
      <c r="L16" s="13" t="s">
        <v>1168</v>
      </c>
      <c r="M16" s="17" t="s">
        <v>1457</v>
      </c>
      <c r="N16" s="76">
        <v>32</v>
      </c>
      <c r="O16" s="61">
        <v>240</v>
      </c>
      <c r="P16" s="58">
        <v>13000</v>
      </c>
      <c r="Q16" s="37" t="str">
        <f t="shared" si="3"/>
        <v>38*48*19</v>
      </c>
      <c r="R16" s="37">
        <v>38</v>
      </c>
      <c r="S16" s="37">
        <v>48</v>
      </c>
      <c r="T16" s="37">
        <v>19</v>
      </c>
      <c r="U16" s="102">
        <f t="shared" si="4"/>
        <v>3.4655999999999999E-2</v>
      </c>
      <c r="V16" s="38">
        <v>16</v>
      </c>
      <c r="W16" s="39">
        <v>13.92</v>
      </c>
      <c r="X16" s="37" t="str">
        <f t="shared" si="5"/>
        <v>4*3.5*7.5</v>
      </c>
      <c r="Y16" s="100">
        <v>4</v>
      </c>
      <c r="Z16" s="100">
        <v>3.5</v>
      </c>
      <c r="AA16" s="100">
        <v>7.5</v>
      </c>
      <c r="AB16" s="96" t="s">
        <v>1464</v>
      </c>
    </row>
    <row r="17" spans="1:28" s="123" customFormat="1" ht="70.150000000000006" customHeight="1">
      <c r="A17" s="133">
        <v>2026.06</v>
      </c>
      <c r="B17" s="8">
        <v>15</v>
      </c>
      <c r="C17" s="107">
        <v>8800359590274</v>
      </c>
      <c r="D17" s="107"/>
      <c r="E17" s="107"/>
      <c r="F17" s="107"/>
      <c r="G17" s="9" t="s">
        <v>224</v>
      </c>
      <c r="H17" s="10"/>
      <c r="I17" s="11" t="s">
        <v>1119</v>
      </c>
      <c r="J17" s="11" t="s">
        <v>1120</v>
      </c>
      <c r="K17" s="11" t="s">
        <v>1189</v>
      </c>
      <c r="L17" s="13" t="s">
        <v>1168</v>
      </c>
      <c r="M17" s="17" t="s">
        <v>1457</v>
      </c>
      <c r="N17" s="76">
        <v>32</v>
      </c>
      <c r="O17" s="61">
        <v>240</v>
      </c>
      <c r="P17" s="58">
        <v>13000</v>
      </c>
      <c r="Q17" s="37" t="str">
        <f t="shared" si="3"/>
        <v>38*48*19</v>
      </c>
      <c r="R17" s="37">
        <v>38</v>
      </c>
      <c r="S17" s="37">
        <v>48</v>
      </c>
      <c r="T17" s="37">
        <v>19</v>
      </c>
      <c r="U17" s="102">
        <f t="shared" si="4"/>
        <v>3.4655999999999999E-2</v>
      </c>
      <c r="V17" s="38">
        <v>16</v>
      </c>
      <c r="W17" s="39">
        <v>13.92</v>
      </c>
      <c r="X17" s="37" t="str">
        <f t="shared" si="5"/>
        <v>4*3.5*7.5</v>
      </c>
      <c r="Y17" s="100">
        <v>4</v>
      </c>
      <c r="Z17" s="100">
        <v>3.5</v>
      </c>
      <c r="AA17" s="100">
        <v>7.5</v>
      </c>
      <c r="AB17" s="96" t="s">
        <v>1464</v>
      </c>
    </row>
    <row r="18" spans="1:28" s="123" customFormat="1" ht="70.150000000000006" customHeight="1">
      <c r="A18" s="133">
        <v>2026.06</v>
      </c>
      <c r="B18" s="8">
        <v>16</v>
      </c>
      <c r="C18" s="107">
        <v>8800359590281</v>
      </c>
      <c r="D18" s="107"/>
      <c r="E18" s="107"/>
      <c r="F18" s="107"/>
      <c r="G18" s="9" t="s">
        <v>224</v>
      </c>
      <c r="H18" s="10"/>
      <c r="I18" s="11" t="s">
        <v>1121</v>
      </c>
      <c r="J18" s="11" t="s">
        <v>1122</v>
      </c>
      <c r="K18" s="11" t="s">
        <v>1190</v>
      </c>
      <c r="L18" s="13" t="s">
        <v>1168</v>
      </c>
      <c r="M18" s="17" t="s">
        <v>1457</v>
      </c>
      <c r="N18" s="76">
        <v>32</v>
      </c>
      <c r="O18" s="61">
        <v>240</v>
      </c>
      <c r="P18" s="58">
        <v>13000</v>
      </c>
      <c r="Q18" s="37" t="str">
        <f t="shared" si="3"/>
        <v>38*48*19</v>
      </c>
      <c r="R18" s="37">
        <v>38</v>
      </c>
      <c r="S18" s="37">
        <v>48</v>
      </c>
      <c r="T18" s="37">
        <v>19</v>
      </c>
      <c r="U18" s="102">
        <f t="shared" si="4"/>
        <v>3.4655999999999999E-2</v>
      </c>
      <c r="V18" s="38">
        <v>16</v>
      </c>
      <c r="W18" s="39">
        <v>13.92</v>
      </c>
      <c r="X18" s="37" t="str">
        <f t="shared" si="5"/>
        <v>4*3.5*7.5</v>
      </c>
      <c r="Y18" s="100">
        <v>4</v>
      </c>
      <c r="Z18" s="100">
        <v>3.5</v>
      </c>
      <c r="AA18" s="100">
        <v>7.5</v>
      </c>
      <c r="AB18" s="96" t="s">
        <v>1464</v>
      </c>
    </row>
    <row r="19" spans="1:28" s="123" customFormat="1" ht="70.150000000000006" customHeight="1">
      <c r="A19" s="133">
        <v>2026.06</v>
      </c>
      <c r="B19" s="8">
        <v>17</v>
      </c>
      <c r="C19" s="107">
        <v>8800359590298</v>
      </c>
      <c r="D19" s="107"/>
      <c r="E19" s="107"/>
      <c r="F19" s="107"/>
      <c r="G19" s="9" t="s">
        <v>224</v>
      </c>
      <c r="H19" s="10"/>
      <c r="I19" s="11" t="s">
        <v>1123</v>
      </c>
      <c r="J19" s="11" t="s">
        <v>1124</v>
      </c>
      <c r="K19" s="11" t="s">
        <v>1191</v>
      </c>
      <c r="L19" s="13" t="s">
        <v>1168</v>
      </c>
      <c r="M19" s="17" t="s">
        <v>1457</v>
      </c>
      <c r="N19" s="76">
        <v>32</v>
      </c>
      <c r="O19" s="61">
        <v>240</v>
      </c>
      <c r="P19" s="58">
        <v>13000</v>
      </c>
      <c r="Q19" s="37" t="str">
        <f t="shared" si="3"/>
        <v>38*48*19</v>
      </c>
      <c r="R19" s="37">
        <v>38</v>
      </c>
      <c r="S19" s="37">
        <v>48</v>
      </c>
      <c r="T19" s="37">
        <v>19</v>
      </c>
      <c r="U19" s="102">
        <f t="shared" si="4"/>
        <v>3.4655999999999999E-2</v>
      </c>
      <c r="V19" s="38">
        <v>16</v>
      </c>
      <c r="W19" s="39">
        <v>13.92</v>
      </c>
      <c r="X19" s="37" t="str">
        <f t="shared" si="5"/>
        <v>4*3.5*7.5</v>
      </c>
      <c r="Y19" s="100">
        <v>4</v>
      </c>
      <c r="Z19" s="100">
        <v>3.5</v>
      </c>
      <c r="AA19" s="100">
        <v>7.5</v>
      </c>
      <c r="AB19" s="96" t="s">
        <v>1464</v>
      </c>
    </row>
    <row r="20" spans="1:28" s="123" customFormat="1" ht="70.150000000000006" customHeight="1">
      <c r="A20" s="133">
        <v>2026.06</v>
      </c>
      <c r="B20" s="8">
        <v>18</v>
      </c>
      <c r="C20" s="107">
        <v>8800359590311</v>
      </c>
      <c r="D20" s="107"/>
      <c r="E20" s="107"/>
      <c r="F20" s="107"/>
      <c r="G20" s="9" t="s">
        <v>224</v>
      </c>
      <c r="H20" s="10"/>
      <c r="I20" s="11" t="s">
        <v>1125</v>
      </c>
      <c r="J20" s="11" t="s">
        <v>1126</v>
      </c>
      <c r="K20" s="11" t="s">
        <v>1192</v>
      </c>
      <c r="L20" s="13" t="s">
        <v>1168</v>
      </c>
      <c r="M20" s="17" t="s">
        <v>1457</v>
      </c>
      <c r="N20" s="76">
        <v>32</v>
      </c>
      <c r="O20" s="61">
        <v>240</v>
      </c>
      <c r="P20" s="58">
        <v>13000</v>
      </c>
      <c r="Q20" s="37" t="str">
        <f t="shared" si="3"/>
        <v>38*48*19</v>
      </c>
      <c r="R20" s="37">
        <v>38</v>
      </c>
      <c r="S20" s="37">
        <v>48</v>
      </c>
      <c r="T20" s="37">
        <v>19</v>
      </c>
      <c r="U20" s="102">
        <f t="shared" si="4"/>
        <v>3.4655999999999999E-2</v>
      </c>
      <c r="V20" s="38">
        <v>16</v>
      </c>
      <c r="W20" s="39">
        <v>13.92</v>
      </c>
      <c r="X20" s="37" t="str">
        <f t="shared" si="5"/>
        <v>4*3.5*7.5</v>
      </c>
      <c r="Y20" s="100">
        <v>4</v>
      </c>
      <c r="Z20" s="100">
        <v>3.5</v>
      </c>
      <c r="AA20" s="100">
        <v>7.5</v>
      </c>
      <c r="AB20" s="96" t="s">
        <v>1464</v>
      </c>
    </row>
    <row r="21" spans="1:28" s="123" customFormat="1" ht="70.150000000000006" customHeight="1">
      <c r="A21" s="133">
        <v>2026.06</v>
      </c>
      <c r="B21" s="8">
        <v>19</v>
      </c>
      <c r="C21" s="107">
        <v>8800359590328</v>
      </c>
      <c r="D21" s="107"/>
      <c r="E21" s="107"/>
      <c r="F21" s="107"/>
      <c r="G21" s="9" t="s">
        <v>224</v>
      </c>
      <c r="H21" s="10"/>
      <c r="I21" s="11" t="s">
        <v>1127</v>
      </c>
      <c r="J21" s="11" t="s">
        <v>1128</v>
      </c>
      <c r="K21" s="11" t="s">
        <v>1196</v>
      </c>
      <c r="L21" s="13" t="s">
        <v>1168</v>
      </c>
      <c r="M21" s="17" t="s">
        <v>1457</v>
      </c>
      <c r="N21" s="76">
        <v>32</v>
      </c>
      <c r="O21" s="61">
        <v>240</v>
      </c>
      <c r="P21" s="58">
        <v>13000</v>
      </c>
      <c r="Q21" s="37" t="str">
        <f t="shared" si="3"/>
        <v>38*48*19</v>
      </c>
      <c r="R21" s="37">
        <v>38</v>
      </c>
      <c r="S21" s="37">
        <v>48</v>
      </c>
      <c r="T21" s="37">
        <v>19</v>
      </c>
      <c r="U21" s="102">
        <f t="shared" si="4"/>
        <v>3.4655999999999999E-2</v>
      </c>
      <c r="V21" s="38">
        <v>16</v>
      </c>
      <c r="W21" s="39">
        <v>13.92</v>
      </c>
      <c r="X21" s="37" t="str">
        <f t="shared" si="5"/>
        <v>4*3.5*7.5</v>
      </c>
      <c r="Y21" s="100">
        <v>4</v>
      </c>
      <c r="Z21" s="100">
        <v>3.5</v>
      </c>
      <c r="AA21" s="100">
        <v>7.5</v>
      </c>
      <c r="AB21" s="96" t="s">
        <v>1464</v>
      </c>
    </row>
    <row r="22" spans="1:28" s="123" customFormat="1" ht="70.150000000000006" customHeight="1">
      <c r="A22" s="133">
        <v>2026.06</v>
      </c>
      <c r="B22" s="8">
        <v>20</v>
      </c>
      <c r="C22" s="107">
        <v>8800359590335</v>
      </c>
      <c r="D22" s="107"/>
      <c r="E22" s="107"/>
      <c r="F22" s="107"/>
      <c r="G22" s="9" t="s">
        <v>224</v>
      </c>
      <c r="H22" s="10"/>
      <c r="I22" s="11" t="s">
        <v>1129</v>
      </c>
      <c r="J22" s="11" t="s">
        <v>1130</v>
      </c>
      <c r="K22" s="11" t="s">
        <v>1193</v>
      </c>
      <c r="L22" s="13" t="s">
        <v>1168</v>
      </c>
      <c r="M22" s="17" t="s">
        <v>1457</v>
      </c>
      <c r="N22" s="76">
        <v>32</v>
      </c>
      <c r="O22" s="61">
        <v>240</v>
      </c>
      <c r="P22" s="58">
        <v>13000</v>
      </c>
      <c r="Q22" s="37" t="str">
        <f t="shared" si="3"/>
        <v>38*48*19</v>
      </c>
      <c r="R22" s="37">
        <v>38</v>
      </c>
      <c r="S22" s="37">
        <v>48</v>
      </c>
      <c r="T22" s="37">
        <v>19</v>
      </c>
      <c r="U22" s="102">
        <f t="shared" si="4"/>
        <v>3.4655999999999999E-2</v>
      </c>
      <c r="V22" s="38">
        <v>16</v>
      </c>
      <c r="W22" s="39">
        <v>13.92</v>
      </c>
      <c r="X22" s="37" t="str">
        <f t="shared" si="5"/>
        <v>4*3.5*7.5</v>
      </c>
      <c r="Y22" s="100">
        <v>4</v>
      </c>
      <c r="Z22" s="100">
        <v>3.5</v>
      </c>
      <c r="AA22" s="100">
        <v>7.5</v>
      </c>
      <c r="AB22" s="96" t="s">
        <v>1464</v>
      </c>
    </row>
    <row r="23" spans="1:28" s="123" customFormat="1" ht="70.150000000000006" customHeight="1">
      <c r="A23" s="133">
        <v>2026.06</v>
      </c>
      <c r="B23" s="8">
        <v>21</v>
      </c>
      <c r="C23" s="107">
        <v>8800359590342</v>
      </c>
      <c r="D23" s="107"/>
      <c r="E23" s="107"/>
      <c r="F23" s="107"/>
      <c r="G23" s="9" t="s">
        <v>224</v>
      </c>
      <c r="H23" s="10"/>
      <c r="I23" s="11" t="s">
        <v>1131</v>
      </c>
      <c r="J23" s="11" t="s">
        <v>1132</v>
      </c>
      <c r="K23" s="11" t="s">
        <v>1194</v>
      </c>
      <c r="L23" s="13" t="s">
        <v>1168</v>
      </c>
      <c r="M23" s="17" t="s">
        <v>1457</v>
      </c>
      <c r="N23" s="76">
        <v>32</v>
      </c>
      <c r="O23" s="61">
        <v>240</v>
      </c>
      <c r="P23" s="58">
        <v>13000</v>
      </c>
      <c r="Q23" s="37" t="str">
        <f t="shared" si="3"/>
        <v>38*48*19</v>
      </c>
      <c r="R23" s="37">
        <v>38</v>
      </c>
      <c r="S23" s="37">
        <v>48</v>
      </c>
      <c r="T23" s="37">
        <v>19</v>
      </c>
      <c r="U23" s="102">
        <f t="shared" si="4"/>
        <v>3.4655999999999999E-2</v>
      </c>
      <c r="V23" s="38">
        <v>16</v>
      </c>
      <c r="W23" s="39">
        <v>13.92</v>
      </c>
      <c r="X23" s="37" t="str">
        <f t="shared" si="5"/>
        <v>4*3.5*7.5</v>
      </c>
      <c r="Y23" s="100">
        <v>4</v>
      </c>
      <c r="Z23" s="100">
        <v>3.5</v>
      </c>
      <c r="AA23" s="100">
        <v>7.5</v>
      </c>
      <c r="AB23" s="96" t="s">
        <v>1464</v>
      </c>
    </row>
    <row r="24" spans="1:28" s="123" customFormat="1" ht="70.150000000000006" customHeight="1">
      <c r="A24" s="133">
        <v>2026.06</v>
      </c>
      <c r="B24" s="8">
        <v>22</v>
      </c>
      <c r="C24" s="107">
        <v>8800359590359</v>
      </c>
      <c r="D24" s="107"/>
      <c r="E24" s="107"/>
      <c r="F24" s="107"/>
      <c r="G24" s="9" t="s">
        <v>224</v>
      </c>
      <c r="H24" s="10"/>
      <c r="I24" s="11" t="s">
        <v>1133</v>
      </c>
      <c r="J24" s="11" t="s">
        <v>1134</v>
      </c>
      <c r="K24" s="11" t="s">
        <v>1195</v>
      </c>
      <c r="L24" s="13" t="s">
        <v>1168</v>
      </c>
      <c r="M24" s="17" t="s">
        <v>1457</v>
      </c>
      <c r="N24" s="76">
        <v>32</v>
      </c>
      <c r="O24" s="61">
        <v>240</v>
      </c>
      <c r="P24" s="58">
        <v>13000</v>
      </c>
      <c r="Q24" s="37" t="str">
        <f t="shared" si="3"/>
        <v>38*48*19</v>
      </c>
      <c r="R24" s="37">
        <v>38</v>
      </c>
      <c r="S24" s="37">
        <v>48</v>
      </c>
      <c r="T24" s="37">
        <v>19</v>
      </c>
      <c r="U24" s="102">
        <f t="shared" si="4"/>
        <v>3.4655999999999999E-2</v>
      </c>
      <c r="V24" s="38">
        <v>16</v>
      </c>
      <c r="W24" s="39">
        <v>13.92</v>
      </c>
      <c r="X24" s="37" t="str">
        <f t="shared" si="5"/>
        <v>4*3.5*7.5</v>
      </c>
      <c r="Y24" s="100">
        <v>4</v>
      </c>
      <c r="Z24" s="100">
        <v>3.5</v>
      </c>
      <c r="AA24" s="100">
        <v>7.5</v>
      </c>
      <c r="AB24" s="96" t="s">
        <v>1464</v>
      </c>
    </row>
    <row r="25" spans="1:28" s="123" customFormat="1" ht="70.150000000000006" customHeight="1">
      <c r="A25" s="133">
        <v>2026.06</v>
      </c>
      <c r="B25" s="8">
        <v>23</v>
      </c>
      <c r="C25" s="107">
        <v>8800359590366</v>
      </c>
      <c r="D25" s="107"/>
      <c r="E25" s="107"/>
      <c r="F25" s="107"/>
      <c r="G25" s="9" t="s">
        <v>224</v>
      </c>
      <c r="H25" s="10"/>
      <c r="I25" s="11" t="s">
        <v>1135</v>
      </c>
      <c r="J25" s="11" t="s">
        <v>1136</v>
      </c>
      <c r="K25" s="11" t="s">
        <v>1197</v>
      </c>
      <c r="L25" s="13" t="s">
        <v>1168</v>
      </c>
      <c r="M25" s="17" t="s">
        <v>1457</v>
      </c>
      <c r="N25" s="76">
        <v>32</v>
      </c>
      <c r="O25" s="61">
        <v>240</v>
      </c>
      <c r="P25" s="58">
        <v>13000</v>
      </c>
      <c r="Q25" s="37" t="str">
        <f t="shared" si="3"/>
        <v>38*48*19</v>
      </c>
      <c r="R25" s="37">
        <v>38</v>
      </c>
      <c r="S25" s="37">
        <v>48</v>
      </c>
      <c r="T25" s="37">
        <v>19</v>
      </c>
      <c r="U25" s="102">
        <f t="shared" si="4"/>
        <v>3.4655999999999999E-2</v>
      </c>
      <c r="V25" s="38">
        <v>16</v>
      </c>
      <c r="W25" s="39">
        <v>13.92</v>
      </c>
      <c r="X25" s="37" t="str">
        <f t="shared" si="5"/>
        <v>4*3.5*7.5</v>
      </c>
      <c r="Y25" s="100">
        <v>4</v>
      </c>
      <c r="Z25" s="100">
        <v>3.5</v>
      </c>
      <c r="AA25" s="100">
        <v>7.5</v>
      </c>
      <c r="AB25" s="96" t="s">
        <v>1464</v>
      </c>
    </row>
    <row r="26" spans="1:28" ht="70.150000000000006" customHeight="1">
      <c r="A26" s="133">
        <v>2026.05</v>
      </c>
      <c r="B26" s="8">
        <v>33</v>
      </c>
      <c r="C26" s="107">
        <v>8800359590502</v>
      </c>
      <c r="D26" s="107"/>
      <c r="E26" s="107"/>
      <c r="F26" s="107"/>
      <c r="G26" s="9" t="s">
        <v>224</v>
      </c>
      <c r="H26" s="10"/>
      <c r="I26" s="88" t="s">
        <v>1157</v>
      </c>
      <c r="J26" s="11" t="s">
        <v>1166</v>
      </c>
      <c r="K26" s="11" t="s">
        <v>1209</v>
      </c>
      <c r="L26" s="13" t="s">
        <v>1173</v>
      </c>
      <c r="M26" s="14"/>
      <c r="N26" s="76">
        <v>48</v>
      </c>
      <c r="O26" s="61">
        <v>100</v>
      </c>
      <c r="P26" s="58">
        <v>25000</v>
      </c>
      <c r="Q26" s="37" t="str">
        <f t="shared" ref="Q26:Q57" si="6">R26&amp;"*"&amp;S26&amp;"*"&amp;T26</f>
        <v>35*43*19</v>
      </c>
      <c r="R26" s="37">
        <v>35</v>
      </c>
      <c r="S26" s="37">
        <v>43</v>
      </c>
      <c r="T26" s="37">
        <v>19</v>
      </c>
      <c r="U26" s="102">
        <f t="shared" ref="U26:U57" si="7">R26*S26*T26*0.000001</f>
        <v>2.8594999999999999E-2</v>
      </c>
      <c r="V26" s="38">
        <v>10</v>
      </c>
      <c r="W26" s="39">
        <v>9.3000000000000007</v>
      </c>
      <c r="X26" s="37"/>
      <c r="Y26" s="100"/>
      <c r="Z26" s="100"/>
      <c r="AA26" s="100"/>
      <c r="AB26" s="96" t="s">
        <v>1247</v>
      </c>
    </row>
    <row r="27" spans="1:28" ht="70.150000000000006" customHeight="1">
      <c r="A27" s="133">
        <v>2026.05</v>
      </c>
      <c r="B27" s="8">
        <v>34</v>
      </c>
      <c r="C27" s="107">
        <v>8800359590519</v>
      </c>
      <c r="D27" s="107"/>
      <c r="E27" s="107"/>
      <c r="F27" s="107"/>
      <c r="G27" s="9" t="s">
        <v>224</v>
      </c>
      <c r="H27" s="10"/>
      <c r="I27" s="88" t="s">
        <v>1158</v>
      </c>
      <c r="J27" s="11" t="s">
        <v>1165</v>
      </c>
      <c r="K27" s="11" t="s">
        <v>1210</v>
      </c>
      <c r="L27" s="13" t="s">
        <v>1173</v>
      </c>
      <c r="M27" s="14"/>
      <c r="N27" s="76">
        <v>48</v>
      </c>
      <c r="O27" s="61">
        <v>100</v>
      </c>
      <c r="P27" s="58">
        <v>25000</v>
      </c>
      <c r="Q27" s="37" t="str">
        <f t="shared" si="6"/>
        <v>35*43*19</v>
      </c>
      <c r="R27" s="37">
        <v>35</v>
      </c>
      <c r="S27" s="37">
        <v>43</v>
      </c>
      <c r="T27" s="37">
        <v>19</v>
      </c>
      <c r="U27" s="102">
        <f t="shared" si="7"/>
        <v>2.8594999999999999E-2</v>
      </c>
      <c r="V27" s="38">
        <v>10</v>
      </c>
      <c r="W27" s="39">
        <v>9.3000000000000007</v>
      </c>
      <c r="X27" s="37"/>
      <c r="Y27" s="100"/>
      <c r="Z27" s="100"/>
      <c r="AA27" s="100"/>
      <c r="AB27" s="96" t="s">
        <v>1247</v>
      </c>
    </row>
    <row r="28" spans="1:28" ht="70.150000000000006" customHeight="1">
      <c r="A28" s="133">
        <v>2026.05</v>
      </c>
      <c r="B28" s="8">
        <v>35</v>
      </c>
      <c r="C28" s="111">
        <v>8800359590526</v>
      </c>
      <c r="D28" s="111"/>
      <c r="E28" s="111"/>
      <c r="F28" s="111"/>
      <c r="G28" s="9" t="s">
        <v>224</v>
      </c>
      <c r="H28" s="116"/>
      <c r="I28" s="117" t="s">
        <v>1159</v>
      </c>
      <c r="J28" s="16" t="s">
        <v>1164</v>
      </c>
      <c r="K28" s="16" t="s">
        <v>1211</v>
      </c>
      <c r="L28" s="17" t="s">
        <v>1173</v>
      </c>
      <c r="M28" s="18"/>
      <c r="N28" s="80">
        <v>48</v>
      </c>
      <c r="O28" s="85">
        <v>100</v>
      </c>
      <c r="P28" s="59">
        <v>25000</v>
      </c>
      <c r="Q28" s="37" t="str">
        <f t="shared" si="6"/>
        <v>35*43*19</v>
      </c>
      <c r="R28" s="40">
        <v>35</v>
      </c>
      <c r="S28" s="40">
        <v>43</v>
      </c>
      <c r="T28" s="40">
        <v>19</v>
      </c>
      <c r="U28" s="102">
        <f t="shared" si="7"/>
        <v>2.8594999999999999E-2</v>
      </c>
      <c r="V28" s="41">
        <v>10</v>
      </c>
      <c r="W28" s="42">
        <v>9.3000000000000007</v>
      </c>
      <c r="X28" s="37"/>
      <c r="Y28" s="100"/>
      <c r="Z28" s="100"/>
      <c r="AA28" s="100"/>
      <c r="AB28" s="97" t="s">
        <v>1247</v>
      </c>
    </row>
    <row r="29" spans="1:28" ht="70.150000000000006" customHeight="1">
      <c r="A29" s="133">
        <v>2026.05</v>
      </c>
      <c r="B29" s="8">
        <v>36</v>
      </c>
      <c r="C29" s="111">
        <v>8800359590533</v>
      </c>
      <c r="D29" s="111"/>
      <c r="E29" s="111"/>
      <c r="F29" s="111"/>
      <c r="G29" s="9" t="s">
        <v>224</v>
      </c>
      <c r="H29" s="116"/>
      <c r="I29" s="117" t="s">
        <v>1160</v>
      </c>
      <c r="J29" s="16" t="s">
        <v>1163</v>
      </c>
      <c r="K29" s="16" t="s">
        <v>1212</v>
      </c>
      <c r="L29" s="17" t="s">
        <v>1173</v>
      </c>
      <c r="M29" s="18"/>
      <c r="N29" s="80">
        <v>48</v>
      </c>
      <c r="O29" s="85">
        <v>100</v>
      </c>
      <c r="P29" s="59">
        <v>25000</v>
      </c>
      <c r="Q29" s="37" t="str">
        <f t="shared" si="6"/>
        <v>35*43*19</v>
      </c>
      <c r="R29" s="40">
        <v>35</v>
      </c>
      <c r="S29" s="40">
        <v>43</v>
      </c>
      <c r="T29" s="40">
        <v>19</v>
      </c>
      <c r="U29" s="102">
        <f t="shared" si="7"/>
        <v>2.8594999999999999E-2</v>
      </c>
      <c r="V29" s="41">
        <v>10</v>
      </c>
      <c r="W29" s="42">
        <v>9.3000000000000007</v>
      </c>
      <c r="X29" s="37"/>
      <c r="Y29" s="100"/>
      <c r="Z29" s="100"/>
      <c r="AA29" s="100"/>
      <c r="AB29" s="97" t="s">
        <v>1247</v>
      </c>
    </row>
    <row r="30" spans="1:28" ht="70.150000000000006" customHeight="1">
      <c r="A30" s="133">
        <v>2026.05</v>
      </c>
      <c r="B30" s="8">
        <v>37</v>
      </c>
      <c r="C30" s="111">
        <v>8800359590540</v>
      </c>
      <c r="D30" s="111"/>
      <c r="E30" s="111"/>
      <c r="F30" s="111"/>
      <c r="G30" s="9" t="s">
        <v>224</v>
      </c>
      <c r="H30" s="116"/>
      <c r="I30" s="117" t="s">
        <v>1161</v>
      </c>
      <c r="J30" s="16" t="s">
        <v>1162</v>
      </c>
      <c r="K30" s="16" t="s">
        <v>1213</v>
      </c>
      <c r="L30" s="17" t="s">
        <v>1173</v>
      </c>
      <c r="M30" s="18"/>
      <c r="N30" s="80">
        <v>48</v>
      </c>
      <c r="O30" s="85">
        <v>100</v>
      </c>
      <c r="P30" s="59">
        <v>25000</v>
      </c>
      <c r="Q30" s="37" t="str">
        <f t="shared" si="6"/>
        <v>35*43*19</v>
      </c>
      <c r="R30" s="40">
        <v>35</v>
      </c>
      <c r="S30" s="40">
        <v>43</v>
      </c>
      <c r="T30" s="40">
        <v>19</v>
      </c>
      <c r="U30" s="102">
        <f t="shared" si="7"/>
        <v>2.8594999999999999E-2</v>
      </c>
      <c r="V30" s="41">
        <v>10</v>
      </c>
      <c r="W30" s="42">
        <v>9.3000000000000007</v>
      </c>
      <c r="X30" s="37"/>
      <c r="Y30" s="100"/>
      <c r="Z30" s="100"/>
      <c r="AA30" s="100"/>
      <c r="AB30" s="97" t="s">
        <v>1247</v>
      </c>
    </row>
    <row r="31" spans="1:28" ht="70.150000000000006" customHeight="1">
      <c r="A31" s="133">
        <v>2026.05</v>
      </c>
      <c r="B31" s="8">
        <v>38</v>
      </c>
      <c r="C31" s="111">
        <v>8800359590489</v>
      </c>
      <c r="D31" s="111"/>
      <c r="E31" s="111"/>
      <c r="F31" s="111"/>
      <c r="G31" s="9" t="s">
        <v>224</v>
      </c>
      <c r="H31" s="116"/>
      <c r="I31" s="117" t="s">
        <v>1450</v>
      </c>
      <c r="J31" s="16" t="s">
        <v>1451</v>
      </c>
      <c r="K31" s="16" t="s">
        <v>1452</v>
      </c>
      <c r="L31" s="150" t="s">
        <v>1064</v>
      </c>
      <c r="M31" s="151"/>
      <c r="N31" s="152">
        <v>36</v>
      </c>
      <c r="O31" s="153">
        <v>100</v>
      </c>
      <c r="P31" s="154">
        <v>79000</v>
      </c>
      <c r="Q31" s="37" t="str">
        <f t="shared" si="6"/>
        <v>41*41.5*19</v>
      </c>
      <c r="R31" s="40">
        <v>41</v>
      </c>
      <c r="S31" s="40">
        <v>41.5</v>
      </c>
      <c r="T31" s="40">
        <v>19</v>
      </c>
      <c r="U31" s="102">
        <f t="shared" si="7"/>
        <v>3.2328499999999996E-2</v>
      </c>
      <c r="V31" s="41">
        <v>16.5</v>
      </c>
      <c r="W31" s="42">
        <v>15</v>
      </c>
      <c r="X31" s="37" t="str">
        <f t="shared" ref="X31:X71" si="8">Y31&amp;"*"&amp;Z31&amp;"*"&amp;AA31</f>
        <v>4*4*15.5</v>
      </c>
      <c r="Y31" s="100">
        <v>4</v>
      </c>
      <c r="Z31" s="100">
        <v>4</v>
      </c>
      <c r="AA31" s="100">
        <v>15.5</v>
      </c>
      <c r="AB31" s="97" t="s">
        <v>118</v>
      </c>
    </row>
    <row r="32" spans="1:28" ht="70.150000000000006" customHeight="1">
      <c r="A32" s="133">
        <v>2026.05</v>
      </c>
      <c r="B32" s="8">
        <v>39</v>
      </c>
      <c r="C32" s="111">
        <v>8800359590496</v>
      </c>
      <c r="D32" s="111"/>
      <c r="E32" s="111"/>
      <c r="F32" s="111"/>
      <c r="G32" s="9" t="s">
        <v>224</v>
      </c>
      <c r="H32" s="116"/>
      <c r="I32" s="117" t="s">
        <v>1453</v>
      </c>
      <c r="J32" s="16" t="s">
        <v>1454</v>
      </c>
      <c r="K32" s="16" t="s">
        <v>1455</v>
      </c>
      <c r="L32" s="150" t="s">
        <v>1064</v>
      </c>
      <c r="M32" s="151"/>
      <c r="N32" s="152">
        <v>36</v>
      </c>
      <c r="O32" s="153">
        <v>100</v>
      </c>
      <c r="P32" s="154">
        <v>79000</v>
      </c>
      <c r="Q32" s="37" t="str">
        <f t="shared" si="6"/>
        <v>41*41.5*19</v>
      </c>
      <c r="R32" s="40">
        <v>41</v>
      </c>
      <c r="S32" s="40">
        <v>41.5</v>
      </c>
      <c r="T32" s="40">
        <v>19</v>
      </c>
      <c r="U32" s="102">
        <f t="shared" si="7"/>
        <v>3.2328499999999996E-2</v>
      </c>
      <c r="V32" s="41">
        <v>16.5</v>
      </c>
      <c r="W32" s="42">
        <v>15</v>
      </c>
      <c r="X32" s="37" t="str">
        <f t="shared" si="8"/>
        <v>4*4*15.5</v>
      </c>
      <c r="Y32" s="100">
        <v>4</v>
      </c>
      <c r="Z32" s="100">
        <v>4</v>
      </c>
      <c r="AA32" s="100">
        <v>15.5</v>
      </c>
      <c r="AB32" s="97" t="s">
        <v>118</v>
      </c>
    </row>
    <row r="33" spans="1:28" ht="70.150000000000006" customHeight="1">
      <c r="A33" s="133">
        <v>2026.04</v>
      </c>
      <c r="B33" s="8">
        <v>40</v>
      </c>
      <c r="C33" s="111">
        <v>8800359590915</v>
      </c>
      <c r="D33" s="111"/>
      <c r="E33" s="111"/>
      <c r="F33" s="111"/>
      <c r="G33" s="9" t="s">
        <v>1240</v>
      </c>
      <c r="H33" s="116"/>
      <c r="I33" s="16" t="s">
        <v>1234</v>
      </c>
      <c r="J33" s="16" t="s">
        <v>1239</v>
      </c>
      <c r="K33" s="16" t="s">
        <v>1241</v>
      </c>
      <c r="L33" s="17" t="s">
        <v>1237</v>
      </c>
      <c r="M33" s="18"/>
      <c r="N33" s="139">
        <v>48</v>
      </c>
      <c r="O33" s="140">
        <v>80</v>
      </c>
      <c r="P33" s="59">
        <v>5000</v>
      </c>
      <c r="Q33" s="37" t="str">
        <f t="shared" si="6"/>
        <v>30*45*31</v>
      </c>
      <c r="R33" s="40">
        <v>30</v>
      </c>
      <c r="S33" s="40">
        <v>45</v>
      </c>
      <c r="T33" s="40">
        <v>31</v>
      </c>
      <c r="U33" s="102">
        <f t="shared" si="7"/>
        <v>4.1849999999999998E-2</v>
      </c>
      <c r="V33" s="41">
        <v>14.5</v>
      </c>
      <c r="W33" s="42">
        <v>14</v>
      </c>
      <c r="X33" s="37" t="str">
        <f t="shared" si="8"/>
        <v>16*8*4.5</v>
      </c>
      <c r="Y33" s="100">
        <v>16</v>
      </c>
      <c r="Z33" s="100">
        <v>8</v>
      </c>
      <c r="AA33" s="100">
        <v>4.5</v>
      </c>
      <c r="AB33" s="97" t="s">
        <v>273</v>
      </c>
    </row>
    <row r="34" spans="1:28" ht="70.150000000000006" customHeight="1">
      <c r="A34" s="133">
        <v>2026.04</v>
      </c>
      <c r="B34" s="8">
        <v>41</v>
      </c>
      <c r="C34" s="111">
        <v>8800359590922</v>
      </c>
      <c r="D34" s="111"/>
      <c r="E34" s="111"/>
      <c r="F34" s="111"/>
      <c r="G34" s="9" t="s">
        <v>1240</v>
      </c>
      <c r="H34" s="116"/>
      <c r="I34" s="16" t="s">
        <v>1235</v>
      </c>
      <c r="J34" s="16" t="s">
        <v>1236</v>
      </c>
      <c r="K34" s="16" t="s">
        <v>1242</v>
      </c>
      <c r="L34" s="17" t="s">
        <v>1238</v>
      </c>
      <c r="M34" s="18"/>
      <c r="N34" s="139">
        <v>40</v>
      </c>
      <c r="O34" s="140">
        <v>30</v>
      </c>
      <c r="P34" s="59">
        <v>20000</v>
      </c>
      <c r="Q34" s="37" t="str">
        <f t="shared" si="6"/>
        <v>33*38*35</v>
      </c>
      <c r="R34" s="40">
        <v>33</v>
      </c>
      <c r="S34" s="40">
        <v>38</v>
      </c>
      <c r="T34" s="40">
        <v>35</v>
      </c>
      <c r="U34" s="102">
        <f t="shared" si="7"/>
        <v>4.3889999999999998E-2</v>
      </c>
      <c r="V34" s="41">
        <v>16</v>
      </c>
      <c r="W34" s="42">
        <v>15.2</v>
      </c>
      <c r="X34" s="37" t="str">
        <f t="shared" si="8"/>
        <v>22*10.5*6.5</v>
      </c>
      <c r="Y34" s="100">
        <v>22</v>
      </c>
      <c r="Z34" s="100">
        <v>10.5</v>
      </c>
      <c r="AA34" s="100">
        <v>6.5</v>
      </c>
      <c r="AB34" s="97" t="s">
        <v>1244</v>
      </c>
    </row>
    <row r="35" spans="1:28" ht="70.150000000000006" customHeight="1">
      <c r="A35" s="133">
        <v>2026.04</v>
      </c>
      <c r="B35" s="8">
        <v>42</v>
      </c>
      <c r="C35" s="111">
        <v>8809651746099</v>
      </c>
      <c r="D35" s="111" t="s">
        <v>1449</v>
      </c>
      <c r="E35" s="111"/>
      <c r="F35" s="111"/>
      <c r="G35" s="9" t="s">
        <v>840</v>
      </c>
      <c r="H35" s="145"/>
      <c r="I35" s="146" t="s">
        <v>1227</v>
      </c>
      <c r="J35" s="16" t="s">
        <v>1230</v>
      </c>
      <c r="K35" s="16" t="s">
        <v>1229</v>
      </c>
      <c r="L35" s="17" t="s">
        <v>1228</v>
      </c>
      <c r="M35" s="18">
        <v>20</v>
      </c>
      <c r="N35" s="139">
        <v>24</v>
      </c>
      <c r="O35" s="140">
        <v>160</v>
      </c>
      <c r="P35" s="154">
        <v>33000</v>
      </c>
      <c r="Q35" s="37" t="str">
        <f t="shared" si="6"/>
        <v>37*44*28</v>
      </c>
      <c r="R35" s="40">
        <v>37</v>
      </c>
      <c r="S35" s="40">
        <v>44</v>
      </c>
      <c r="T35" s="40">
        <v>28</v>
      </c>
      <c r="U35" s="102">
        <f t="shared" si="7"/>
        <v>4.5584E-2</v>
      </c>
      <c r="V35" s="41">
        <v>13.5</v>
      </c>
      <c r="W35" s="42">
        <v>11.5</v>
      </c>
      <c r="X35" s="37" t="str">
        <f t="shared" si="8"/>
        <v>7.5*3*12.5</v>
      </c>
      <c r="Y35" s="100">
        <v>7.5</v>
      </c>
      <c r="Z35" s="100">
        <v>3</v>
      </c>
      <c r="AA35" s="100">
        <v>12.5</v>
      </c>
      <c r="AB35" s="144" t="s">
        <v>1232</v>
      </c>
    </row>
    <row r="36" spans="1:28" ht="70.150000000000006" customHeight="1">
      <c r="A36" s="133">
        <v>2026.03</v>
      </c>
      <c r="B36" s="8">
        <v>43</v>
      </c>
      <c r="C36" s="111">
        <v>8800359590045</v>
      </c>
      <c r="D36" s="111" t="s">
        <v>1263</v>
      </c>
      <c r="E36" s="111"/>
      <c r="F36" s="111"/>
      <c r="G36" s="9" t="s">
        <v>149</v>
      </c>
      <c r="H36" s="116"/>
      <c r="I36" s="16" t="s">
        <v>1001</v>
      </c>
      <c r="J36" s="16" t="s">
        <v>1004</v>
      </c>
      <c r="K36" s="16" t="s">
        <v>1005</v>
      </c>
      <c r="L36" s="17" t="s">
        <v>96</v>
      </c>
      <c r="M36" s="18"/>
      <c r="N36" s="80">
        <v>56</v>
      </c>
      <c r="O36" s="85">
        <v>100</v>
      </c>
      <c r="P36" s="59">
        <v>48000</v>
      </c>
      <c r="Q36" s="37" t="str">
        <f t="shared" si="6"/>
        <v>51*27.5*23</v>
      </c>
      <c r="R36" s="40">
        <v>51</v>
      </c>
      <c r="S36" s="40">
        <v>27.5</v>
      </c>
      <c r="T36" s="40">
        <v>23</v>
      </c>
      <c r="U36" s="102">
        <f t="shared" si="7"/>
        <v>3.2257500000000001E-2</v>
      </c>
      <c r="V36" s="41">
        <v>15</v>
      </c>
      <c r="W36" s="42">
        <v>14.5</v>
      </c>
      <c r="X36" s="37" t="str">
        <f t="shared" si="8"/>
        <v>5*5*9.5</v>
      </c>
      <c r="Y36" s="100">
        <v>5</v>
      </c>
      <c r="Z36" s="100">
        <v>5</v>
      </c>
      <c r="AA36" s="100">
        <v>9.5</v>
      </c>
      <c r="AB36" s="97" t="s">
        <v>91</v>
      </c>
    </row>
    <row r="37" spans="1:28" ht="70.150000000000006" customHeight="1">
      <c r="A37" s="133">
        <v>2026.03</v>
      </c>
      <c r="B37" s="8">
        <v>44</v>
      </c>
      <c r="C37" s="111">
        <v>8800343020107</v>
      </c>
      <c r="D37" s="111" t="s">
        <v>1373</v>
      </c>
      <c r="E37" s="111"/>
      <c r="F37" s="111"/>
      <c r="G37" s="9" t="s">
        <v>166</v>
      </c>
      <c r="H37" s="116"/>
      <c r="I37" s="16" t="s">
        <v>1032</v>
      </c>
      <c r="J37" s="16" t="s">
        <v>1033</v>
      </c>
      <c r="K37" s="16" t="s">
        <v>1054</v>
      </c>
      <c r="L37" s="17" t="s">
        <v>1053</v>
      </c>
      <c r="M37" s="18" t="s">
        <v>265</v>
      </c>
      <c r="N37" s="139">
        <v>40</v>
      </c>
      <c r="O37" s="140">
        <v>60</v>
      </c>
      <c r="P37" s="59">
        <v>10000</v>
      </c>
      <c r="Q37" s="37" t="str">
        <f t="shared" si="6"/>
        <v>53.5*27*35</v>
      </c>
      <c r="R37" s="40">
        <v>53.5</v>
      </c>
      <c r="S37" s="40">
        <v>27</v>
      </c>
      <c r="T37" s="40">
        <v>35</v>
      </c>
      <c r="U37" s="102">
        <f t="shared" si="7"/>
        <v>5.0557499999999998E-2</v>
      </c>
      <c r="V37" s="41">
        <v>20.100000000000001</v>
      </c>
      <c r="W37" s="42">
        <v>17.400000000000002</v>
      </c>
      <c r="X37" s="37" t="str">
        <f t="shared" si="8"/>
        <v>11.5*3*15.5</v>
      </c>
      <c r="Y37" s="100">
        <v>11.5</v>
      </c>
      <c r="Z37" s="100">
        <v>3</v>
      </c>
      <c r="AA37" s="100">
        <v>15.5</v>
      </c>
      <c r="AB37" s="97" t="s">
        <v>71</v>
      </c>
    </row>
    <row r="38" spans="1:28" ht="70.150000000000006" customHeight="1">
      <c r="A38" s="133">
        <v>2026.03</v>
      </c>
      <c r="B38" s="8">
        <v>45</v>
      </c>
      <c r="C38" s="111">
        <v>8800343020169</v>
      </c>
      <c r="D38" s="111" t="s">
        <v>1374</v>
      </c>
      <c r="E38" s="111"/>
      <c r="F38" s="111"/>
      <c r="G38" s="9" t="s">
        <v>166</v>
      </c>
      <c r="H38" s="131"/>
      <c r="I38" s="16" t="s">
        <v>1034</v>
      </c>
      <c r="J38" s="16" t="s">
        <v>1035</v>
      </c>
      <c r="K38" s="16" t="s">
        <v>1055</v>
      </c>
      <c r="L38" s="17" t="s">
        <v>1053</v>
      </c>
      <c r="M38" s="18" t="s">
        <v>265</v>
      </c>
      <c r="N38" s="139">
        <v>40</v>
      </c>
      <c r="O38" s="140">
        <v>60</v>
      </c>
      <c r="P38" s="59">
        <v>10000</v>
      </c>
      <c r="Q38" s="37" t="str">
        <f t="shared" si="6"/>
        <v>53.5*27*35</v>
      </c>
      <c r="R38" s="40">
        <v>53.5</v>
      </c>
      <c r="S38" s="40">
        <v>27</v>
      </c>
      <c r="T38" s="40">
        <v>35</v>
      </c>
      <c r="U38" s="102">
        <f t="shared" si="7"/>
        <v>5.0557499999999998E-2</v>
      </c>
      <c r="V38" s="41">
        <v>20.100000000000001</v>
      </c>
      <c r="W38" s="42">
        <v>17.400000000000002</v>
      </c>
      <c r="X38" s="37" t="str">
        <f t="shared" si="8"/>
        <v>11.5*3*15.5</v>
      </c>
      <c r="Y38" s="100">
        <v>11.5</v>
      </c>
      <c r="Z38" s="100">
        <v>3</v>
      </c>
      <c r="AA38" s="100">
        <v>15.5</v>
      </c>
      <c r="AB38" s="97" t="s">
        <v>71</v>
      </c>
    </row>
    <row r="39" spans="1:28" ht="70.150000000000006" customHeight="1">
      <c r="A39" s="133">
        <v>2026.03</v>
      </c>
      <c r="B39" s="8">
        <v>46</v>
      </c>
      <c r="C39" s="107">
        <v>8800343020084</v>
      </c>
      <c r="D39" s="107" t="s">
        <v>1375</v>
      </c>
      <c r="E39" s="107"/>
      <c r="F39" s="107"/>
      <c r="G39" s="9" t="s">
        <v>166</v>
      </c>
      <c r="H39" s="10"/>
      <c r="I39" s="11" t="s">
        <v>1036</v>
      </c>
      <c r="J39" s="11" t="s">
        <v>1037</v>
      </c>
      <c r="K39" s="11" t="s">
        <v>1063</v>
      </c>
      <c r="L39" s="13" t="s">
        <v>1052</v>
      </c>
      <c r="M39" s="14" t="s">
        <v>265</v>
      </c>
      <c r="N39" s="81">
        <v>40</v>
      </c>
      <c r="O39" s="86">
        <v>60</v>
      </c>
      <c r="P39" s="58">
        <v>10000</v>
      </c>
      <c r="Q39" s="37" t="str">
        <f t="shared" si="6"/>
        <v>53.5*27*35</v>
      </c>
      <c r="R39" s="37">
        <v>53.5</v>
      </c>
      <c r="S39" s="37">
        <v>27</v>
      </c>
      <c r="T39" s="37">
        <v>35</v>
      </c>
      <c r="U39" s="102">
        <f t="shared" si="7"/>
        <v>5.0557499999999998E-2</v>
      </c>
      <c r="V39" s="38">
        <v>20.100000000000001</v>
      </c>
      <c r="W39" s="39">
        <v>17.400000000000002</v>
      </c>
      <c r="X39" s="37" t="str">
        <f t="shared" si="8"/>
        <v>11.5*3*15.5</v>
      </c>
      <c r="Y39" s="100">
        <v>11.5</v>
      </c>
      <c r="Z39" s="100">
        <v>3</v>
      </c>
      <c r="AA39" s="100">
        <v>15.5</v>
      </c>
      <c r="AB39" s="96" t="s">
        <v>71</v>
      </c>
    </row>
    <row r="40" spans="1:28" ht="70.150000000000006" customHeight="1">
      <c r="A40" s="133">
        <v>2026.03</v>
      </c>
      <c r="B40" s="8">
        <v>47</v>
      </c>
      <c r="C40" s="111">
        <v>8800343020114</v>
      </c>
      <c r="D40" s="111" t="s">
        <v>1376</v>
      </c>
      <c r="E40" s="111"/>
      <c r="F40" s="111"/>
      <c r="G40" s="9" t="s">
        <v>166</v>
      </c>
      <c r="H40" s="116"/>
      <c r="I40" s="16" t="s">
        <v>1038</v>
      </c>
      <c r="J40" s="16" t="s">
        <v>1039</v>
      </c>
      <c r="K40" s="16" t="s">
        <v>1057</v>
      </c>
      <c r="L40" s="17" t="s">
        <v>1052</v>
      </c>
      <c r="M40" s="18" t="s">
        <v>265</v>
      </c>
      <c r="N40" s="139">
        <v>40</v>
      </c>
      <c r="O40" s="140">
        <v>60</v>
      </c>
      <c r="P40" s="59">
        <v>10000</v>
      </c>
      <c r="Q40" s="37" t="str">
        <f t="shared" si="6"/>
        <v>53.5*27*35</v>
      </c>
      <c r="R40" s="40">
        <v>53.5</v>
      </c>
      <c r="S40" s="40">
        <v>27</v>
      </c>
      <c r="T40" s="40">
        <v>35</v>
      </c>
      <c r="U40" s="102">
        <f t="shared" si="7"/>
        <v>5.0557499999999998E-2</v>
      </c>
      <c r="V40" s="41">
        <v>20.100000000000001</v>
      </c>
      <c r="W40" s="42">
        <v>17.400000000000002</v>
      </c>
      <c r="X40" s="37" t="str">
        <f t="shared" si="8"/>
        <v>11.5*3*15.5</v>
      </c>
      <c r="Y40" s="100">
        <v>11.5</v>
      </c>
      <c r="Z40" s="100">
        <v>3</v>
      </c>
      <c r="AA40" s="100">
        <v>15.5</v>
      </c>
      <c r="AB40" s="97" t="s">
        <v>71</v>
      </c>
    </row>
    <row r="41" spans="1:28" ht="70.150000000000006" customHeight="1">
      <c r="A41" s="133">
        <v>2026.03</v>
      </c>
      <c r="B41" s="8">
        <v>48</v>
      </c>
      <c r="C41" s="111">
        <v>8800343020145</v>
      </c>
      <c r="D41" s="111" t="s">
        <v>1377</v>
      </c>
      <c r="E41" s="111"/>
      <c r="F41" s="111"/>
      <c r="G41" s="9" t="s">
        <v>166</v>
      </c>
      <c r="H41" s="116"/>
      <c r="I41" s="16" t="s">
        <v>1040</v>
      </c>
      <c r="J41" s="16" t="s">
        <v>1041</v>
      </c>
      <c r="K41" s="16" t="s">
        <v>1058</v>
      </c>
      <c r="L41" s="17" t="s">
        <v>1052</v>
      </c>
      <c r="M41" s="18" t="s">
        <v>265</v>
      </c>
      <c r="N41" s="139">
        <v>40</v>
      </c>
      <c r="O41" s="140">
        <v>60</v>
      </c>
      <c r="P41" s="59">
        <v>10000</v>
      </c>
      <c r="Q41" s="37" t="str">
        <f t="shared" si="6"/>
        <v>53.5*27*35</v>
      </c>
      <c r="R41" s="40">
        <v>53.5</v>
      </c>
      <c r="S41" s="40">
        <v>27</v>
      </c>
      <c r="T41" s="40">
        <v>35</v>
      </c>
      <c r="U41" s="102">
        <f t="shared" si="7"/>
        <v>5.0557499999999998E-2</v>
      </c>
      <c r="V41" s="41">
        <v>20.100000000000001</v>
      </c>
      <c r="W41" s="42">
        <v>17.400000000000002</v>
      </c>
      <c r="X41" s="37" t="str">
        <f t="shared" si="8"/>
        <v>11.5*3*15.5</v>
      </c>
      <c r="Y41" s="100">
        <v>11.5</v>
      </c>
      <c r="Z41" s="100">
        <v>3</v>
      </c>
      <c r="AA41" s="100">
        <v>15.5</v>
      </c>
      <c r="AB41" s="97" t="s">
        <v>71</v>
      </c>
    </row>
    <row r="42" spans="1:28" ht="70.150000000000006" customHeight="1">
      <c r="A42" s="133">
        <v>2026.03</v>
      </c>
      <c r="B42" s="8">
        <v>49</v>
      </c>
      <c r="C42" s="111">
        <v>8800343020091</v>
      </c>
      <c r="D42" s="111" t="s">
        <v>1378</v>
      </c>
      <c r="E42" s="111"/>
      <c r="F42" s="111"/>
      <c r="G42" s="9" t="s">
        <v>166</v>
      </c>
      <c r="H42" s="116"/>
      <c r="I42" s="16" t="s">
        <v>1042</v>
      </c>
      <c r="J42" s="16" t="s">
        <v>1043</v>
      </c>
      <c r="K42" s="16" t="s">
        <v>1059</v>
      </c>
      <c r="L42" s="17" t="s">
        <v>1052</v>
      </c>
      <c r="M42" s="18" t="s">
        <v>265</v>
      </c>
      <c r="N42" s="139">
        <v>40</v>
      </c>
      <c r="O42" s="140">
        <v>60</v>
      </c>
      <c r="P42" s="59">
        <v>10000</v>
      </c>
      <c r="Q42" s="37" t="str">
        <f t="shared" si="6"/>
        <v>53.5*27*35</v>
      </c>
      <c r="R42" s="40">
        <v>53.5</v>
      </c>
      <c r="S42" s="40">
        <v>27</v>
      </c>
      <c r="T42" s="40">
        <v>35</v>
      </c>
      <c r="U42" s="102">
        <f t="shared" si="7"/>
        <v>5.0557499999999998E-2</v>
      </c>
      <c r="V42" s="41">
        <v>20.100000000000001</v>
      </c>
      <c r="W42" s="42">
        <v>17.400000000000002</v>
      </c>
      <c r="X42" s="37" t="str">
        <f t="shared" si="8"/>
        <v>11.5*3*15.5</v>
      </c>
      <c r="Y42" s="100">
        <v>11.5</v>
      </c>
      <c r="Z42" s="100">
        <v>3</v>
      </c>
      <c r="AA42" s="100">
        <v>15.5</v>
      </c>
      <c r="AB42" s="97" t="s">
        <v>71</v>
      </c>
    </row>
    <row r="43" spans="1:28" ht="70.150000000000006" customHeight="1">
      <c r="A43" s="133">
        <v>2026.03</v>
      </c>
      <c r="B43" s="8">
        <v>50</v>
      </c>
      <c r="C43" s="111">
        <v>8800343020152</v>
      </c>
      <c r="D43" s="111" t="s">
        <v>1379</v>
      </c>
      <c r="E43" s="111"/>
      <c r="F43" s="111"/>
      <c r="G43" s="9" t="s">
        <v>166</v>
      </c>
      <c r="H43" s="116"/>
      <c r="I43" s="16" t="s">
        <v>1044</v>
      </c>
      <c r="J43" s="16" t="s">
        <v>1045</v>
      </c>
      <c r="K43" s="16" t="s">
        <v>1060</v>
      </c>
      <c r="L43" s="17" t="s">
        <v>1052</v>
      </c>
      <c r="M43" s="18" t="s">
        <v>265</v>
      </c>
      <c r="N43" s="139">
        <v>40</v>
      </c>
      <c r="O43" s="140">
        <v>60</v>
      </c>
      <c r="P43" s="59">
        <v>10000</v>
      </c>
      <c r="Q43" s="37" t="str">
        <f t="shared" si="6"/>
        <v>53.5*27*35</v>
      </c>
      <c r="R43" s="40">
        <v>53.5</v>
      </c>
      <c r="S43" s="40">
        <v>27</v>
      </c>
      <c r="T43" s="40">
        <v>35</v>
      </c>
      <c r="U43" s="102">
        <f t="shared" si="7"/>
        <v>5.0557499999999998E-2</v>
      </c>
      <c r="V43" s="41">
        <v>20.100000000000001</v>
      </c>
      <c r="W43" s="42">
        <v>17.400000000000002</v>
      </c>
      <c r="X43" s="37" t="str">
        <f t="shared" si="8"/>
        <v>11.5*3*15.5</v>
      </c>
      <c r="Y43" s="100">
        <v>11.5</v>
      </c>
      <c r="Z43" s="100">
        <v>3</v>
      </c>
      <c r="AA43" s="100">
        <v>15.5</v>
      </c>
      <c r="AB43" s="97" t="s">
        <v>71</v>
      </c>
    </row>
    <row r="44" spans="1:28" ht="70.150000000000006" customHeight="1">
      <c r="A44" s="133">
        <v>2026.03</v>
      </c>
      <c r="B44" s="8">
        <v>51</v>
      </c>
      <c r="C44" s="111">
        <v>8800343020121</v>
      </c>
      <c r="D44" s="111" t="s">
        <v>1380</v>
      </c>
      <c r="E44" s="111"/>
      <c r="F44" s="111"/>
      <c r="G44" s="9" t="s">
        <v>166</v>
      </c>
      <c r="H44" s="116"/>
      <c r="I44" s="16" t="s">
        <v>1046</v>
      </c>
      <c r="J44" s="16" t="s">
        <v>1047</v>
      </c>
      <c r="K44" s="16" t="s">
        <v>1061</v>
      </c>
      <c r="L44" s="17" t="s">
        <v>1052</v>
      </c>
      <c r="M44" s="18" t="s">
        <v>265</v>
      </c>
      <c r="N44" s="139">
        <v>40</v>
      </c>
      <c r="O44" s="140">
        <v>60</v>
      </c>
      <c r="P44" s="59">
        <v>10000</v>
      </c>
      <c r="Q44" s="37" t="str">
        <f t="shared" si="6"/>
        <v>53.5*27*35</v>
      </c>
      <c r="R44" s="40">
        <v>53.5</v>
      </c>
      <c r="S44" s="40">
        <v>27</v>
      </c>
      <c r="T44" s="40">
        <v>35</v>
      </c>
      <c r="U44" s="102">
        <f t="shared" si="7"/>
        <v>5.0557499999999998E-2</v>
      </c>
      <c r="V44" s="41">
        <v>20.100000000000001</v>
      </c>
      <c r="W44" s="42">
        <v>17.400000000000002</v>
      </c>
      <c r="X44" s="37" t="str">
        <f t="shared" si="8"/>
        <v>11.5*3*15.5</v>
      </c>
      <c r="Y44" s="100">
        <v>11.5</v>
      </c>
      <c r="Z44" s="100">
        <v>3</v>
      </c>
      <c r="AA44" s="100">
        <v>15.5</v>
      </c>
      <c r="AB44" s="97" t="s">
        <v>71</v>
      </c>
    </row>
    <row r="45" spans="1:28" ht="70.150000000000006" customHeight="1">
      <c r="A45" s="133">
        <v>2026.03</v>
      </c>
      <c r="B45" s="8">
        <v>52</v>
      </c>
      <c r="C45" s="111">
        <v>8800343020176</v>
      </c>
      <c r="D45" s="111" t="s">
        <v>1381</v>
      </c>
      <c r="E45" s="111"/>
      <c r="F45" s="111"/>
      <c r="G45" s="9" t="s">
        <v>166</v>
      </c>
      <c r="H45" s="116"/>
      <c r="I45" s="16" t="s">
        <v>1048</v>
      </c>
      <c r="J45" s="16" t="s">
        <v>1049</v>
      </c>
      <c r="K45" s="16" t="s">
        <v>1062</v>
      </c>
      <c r="L45" s="17" t="s">
        <v>1052</v>
      </c>
      <c r="M45" s="18" t="s">
        <v>265</v>
      </c>
      <c r="N45" s="139">
        <v>40</v>
      </c>
      <c r="O45" s="140">
        <v>60</v>
      </c>
      <c r="P45" s="59">
        <v>10000</v>
      </c>
      <c r="Q45" s="37" t="str">
        <f t="shared" si="6"/>
        <v>53.5*27*35</v>
      </c>
      <c r="R45" s="40">
        <v>53.5</v>
      </c>
      <c r="S45" s="40">
        <v>27</v>
      </c>
      <c r="T45" s="40">
        <v>35</v>
      </c>
      <c r="U45" s="102">
        <f t="shared" si="7"/>
        <v>5.0557499999999998E-2</v>
      </c>
      <c r="V45" s="41">
        <v>20.100000000000001</v>
      </c>
      <c r="W45" s="42">
        <v>17.400000000000002</v>
      </c>
      <c r="X45" s="37" t="str">
        <f t="shared" si="8"/>
        <v>11.5*3*15.5</v>
      </c>
      <c r="Y45" s="100">
        <v>11.5</v>
      </c>
      <c r="Z45" s="100">
        <v>3</v>
      </c>
      <c r="AA45" s="100">
        <v>15.5</v>
      </c>
      <c r="AB45" s="97" t="s">
        <v>71</v>
      </c>
    </row>
    <row r="46" spans="1:28" ht="70.150000000000006" customHeight="1">
      <c r="A46" s="133">
        <v>2026.03</v>
      </c>
      <c r="B46" s="8">
        <v>53</v>
      </c>
      <c r="C46" s="111">
        <v>8800343020138</v>
      </c>
      <c r="D46" s="111" t="s">
        <v>1382</v>
      </c>
      <c r="E46" s="111"/>
      <c r="F46" s="111"/>
      <c r="G46" s="9" t="s">
        <v>166</v>
      </c>
      <c r="H46" s="116"/>
      <c r="I46" s="117" t="s">
        <v>1050</v>
      </c>
      <c r="J46" s="16" t="s">
        <v>1051</v>
      </c>
      <c r="K46" s="16" t="s">
        <v>1056</v>
      </c>
      <c r="L46" s="17" t="s">
        <v>1052</v>
      </c>
      <c r="M46" s="18" t="s">
        <v>265</v>
      </c>
      <c r="N46" s="139">
        <v>40</v>
      </c>
      <c r="O46" s="140">
        <v>60</v>
      </c>
      <c r="P46" s="59">
        <v>10000</v>
      </c>
      <c r="Q46" s="37" t="str">
        <f t="shared" si="6"/>
        <v>53.5*27*35</v>
      </c>
      <c r="R46" s="40">
        <v>53.5</v>
      </c>
      <c r="S46" s="40">
        <v>27</v>
      </c>
      <c r="T46" s="40">
        <v>35</v>
      </c>
      <c r="U46" s="102">
        <f t="shared" si="7"/>
        <v>5.0557499999999998E-2</v>
      </c>
      <c r="V46" s="41">
        <v>20.100000000000001</v>
      </c>
      <c r="W46" s="42">
        <v>17.400000000000002</v>
      </c>
      <c r="X46" s="37" t="str">
        <f t="shared" si="8"/>
        <v>11.5*3*15.5</v>
      </c>
      <c r="Y46" s="100">
        <v>11.5</v>
      </c>
      <c r="Z46" s="100">
        <v>3</v>
      </c>
      <c r="AA46" s="100">
        <v>15.5</v>
      </c>
      <c r="AB46" s="97" t="s">
        <v>71</v>
      </c>
    </row>
    <row r="47" spans="1:28" ht="70.150000000000006" customHeight="1">
      <c r="A47" s="133">
        <v>2026.03</v>
      </c>
      <c r="B47" s="8">
        <v>54</v>
      </c>
      <c r="C47" s="111">
        <v>8809755720155</v>
      </c>
      <c r="D47" s="111" t="s">
        <v>1388</v>
      </c>
      <c r="E47" s="111"/>
      <c r="F47" s="111"/>
      <c r="G47" s="9" t="s">
        <v>166</v>
      </c>
      <c r="H47" s="116"/>
      <c r="I47" s="117" t="s">
        <v>1018</v>
      </c>
      <c r="J47" s="16" t="s">
        <v>1024</v>
      </c>
      <c r="K47" s="16" t="s">
        <v>1083</v>
      </c>
      <c r="L47" s="17" t="s">
        <v>1012</v>
      </c>
      <c r="M47" s="18" t="s">
        <v>1074</v>
      </c>
      <c r="N47" s="139">
        <v>32</v>
      </c>
      <c r="O47" s="140">
        <v>360</v>
      </c>
      <c r="P47" s="59">
        <v>5000</v>
      </c>
      <c r="Q47" s="37" t="str">
        <f t="shared" si="6"/>
        <v>34*56*21</v>
      </c>
      <c r="R47" s="40">
        <v>34</v>
      </c>
      <c r="S47" s="40">
        <v>56</v>
      </c>
      <c r="T47" s="40">
        <v>21</v>
      </c>
      <c r="U47" s="102">
        <f t="shared" si="7"/>
        <v>3.9983999999999999E-2</v>
      </c>
      <c r="V47" s="41">
        <v>13</v>
      </c>
      <c r="W47" s="42">
        <v>7.38</v>
      </c>
      <c r="X47" s="37" t="str">
        <f t="shared" si="8"/>
        <v>15.5*18*0.1</v>
      </c>
      <c r="Y47" s="100">
        <v>15.5</v>
      </c>
      <c r="Z47" s="100">
        <v>18</v>
      </c>
      <c r="AA47" s="100">
        <v>0.1</v>
      </c>
      <c r="AB47" s="97" t="s">
        <v>1226</v>
      </c>
    </row>
    <row r="48" spans="1:28" ht="70.150000000000006" customHeight="1">
      <c r="A48" s="133">
        <v>2026.03</v>
      </c>
      <c r="B48" s="8">
        <v>55</v>
      </c>
      <c r="C48" s="111">
        <v>8809755720179</v>
      </c>
      <c r="D48" s="111" t="s">
        <v>1389</v>
      </c>
      <c r="E48" s="111"/>
      <c r="F48" s="111"/>
      <c r="G48" s="9" t="s">
        <v>166</v>
      </c>
      <c r="H48" s="116"/>
      <c r="I48" s="16" t="s">
        <v>1019</v>
      </c>
      <c r="J48" s="16" t="s">
        <v>1025</v>
      </c>
      <c r="K48" s="16" t="s">
        <v>1084</v>
      </c>
      <c r="L48" s="17" t="s">
        <v>1012</v>
      </c>
      <c r="M48" s="18" t="s">
        <v>1074</v>
      </c>
      <c r="N48" s="139">
        <v>32</v>
      </c>
      <c r="O48" s="140">
        <v>360</v>
      </c>
      <c r="P48" s="59">
        <v>5000</v>
      </c>
      <c r="Q48" s="37" t="str">
        <f t="shared" si="6"/>
        <v>34*56*21</v>
      </c>
      <c r="R48" s="40">
        <v>34</v>
      </c>
      <c r="S48" s="40">
        <v>56</v>
      </c>
      <c r="T48" s="40">
        <v>21</v>
      </c>
      <c r="U48" s="102">
        <f t="shared" si="7"/>
        <v>3.9983999999999999E-2</v>
      </c>
      <c r="V48" s="41">
        <v>13</v>
      </c>
      <c r="W48" s="42">
        <v>7.38</v>
      </c>
      <c r="X48" s="37" t="str">
        <f t="shared" si="8"/>
        <v>15.5*18*0.1</v>
      </c>
      <c r="Y48" s="100">
        <v>15.5</v>
      </c>
      <c r="Z48" s="100">
        <v>18</v>
      </c>
      <c r="AA48" s="100">
        <v>0.1</v>
      </c>
      <c r="AB48" s="97" t="s">
        <v>1226</v>
      </c>
    </row>
    <row r="49" spans="1:28" ht="70.150000000000006" customHeight="1">
      <c r="A49" s="133">
        <v>2026.03</v>
      </c>
      <c r="B49" s="8">
        <v>56</v>
      </c>
      <c r="C49" s="111">
        <v>8809755720186</v>
      </c>
      <c r="D49" s="111" t="s">
        <v>1390</v>
      </c>
      <c r="E49" s="111"/>
      <c r="F49" s="111"/>
      <c r="G49" s="9" t="s">
        <v>166</v>
      </c>
      <c r="H49" s="116"/>
      <c r="I49" s="16" t="s">
        <v>1020</v>
      </c>
      <c r="J49" s="16" t="s">
        <v>1026</v>
      </c>
      <c r="K49" s="16" t="s">
        <v>1085</v>
      </c>
      <c r="L49" s="17" t="s">
        <v>1012</v>
      </c>
      <c r="M49" s="18" t="s">
        <v>1074</v>
      </c>
      <c r="N49" s="139">
        <v>32</v>
      </c>
      <c r="O49" s="140">
        <v>360</v>
      </c>
      <c r="P49" s="59">
        <v>5000</v>
      </c>
      <c r="Q49" s="37" t="str">
        <f t="shared" si="6"/>
        <v>34*56*21</v>
      </c>
      <c r="R49" s="40">
        <v>34</v>
      </c>
      <c r="S49" s="40">
        <v>56</v>
      </c>
      <c r="T49" s="40">
        <v>21</v>
      </c>
      <c r="U49" s="102">
        <f t="shared" si="7"/>
        <v>3.9983999999999999E-2</v>
      </c>
      <c r="V49" s="41">
        <v>13</v>
      </c>
      <c r="W49" s="42">
        <v>7.38</v>
      </c>
      <c r="X49" s="37" t="str">
        <f t="shared" si="8"/>
        <v>15.5*18*0.1</v>
      </c>
      <c r="Y49" s="100">
        <v>15.5</v>
      </c>
      <c r="Z49" s="100">
        <v>18</v>
      </c>
      <c r="AA49" s="100">
        <v>0.1</v>
      </c>
      <c r="AB49" s="97" t="s">
        <v>1226</v>
      </c>
    </row>
    <row r="50" spans="1:28" ht="70.150000000000006" customHeight="1">
      <c r="A50" s="133">
        <v>2026.03</v>
      </c>
      <c r="B50" s="8">
        <v>57</v>
      </c>
      <c r="C50" s="111">
        <v>8809755720193</v>
      </c>
      <c r="D50" s="111" t="s">
        <v>1391</v>
      </c>
      <c r="E50" s="111"/>
      <c r="F50" s="111"/>
      <c r="G50" s="9" t="s">
        <v>166</v>
      </c>
      <c r="H50" s="116"/>
      <c r="I50" s="16" t="s">
        <v>1021</v>
      </c>
      <c r="J50" s="16" t="s">
        <v>1027</v>
      </c>
      <c r="K50" s="16" t="s">
        <v>1086</v>
      </c>
      <c r="L50" s="17" t="s">
        <v>1012</v>
      </c>
      <c r="M50" s="18" t="s">
        <v>1074</v>
      </c>
      <c r="N50" s="139">
        <v>32</v>
      </c>
      <c r="O50" s="140">
        <v>360</v>
      </c>
      <c r="P50" s="59">
        <v>5000</v>
      </c>
      <c r="Q50" s="37" t="str">
        <f t="shared" si="6"/>
        <v>34*56*21</v>
      </c>
      <c r="R50" s="40">
        <v>34</v>
      </c>
      <c r="S50" s="40">
        <v>56</v>
      </c>
      <c r="T50" s="40">
        <v>21</v>
      </c>
      <c r="U50" s="102">
        <f t="shared" si="7"/>
        <v>3.9983999999999999E-2</v>
      </c>
      <c r="V50" s="41">
        <v>13</v>
      </c>
      <c r="W50" s="42">
        <v>7.38</v>
      </c>
      <c r="X50" s="37" t="str">
        <f t="shared" si="8"/>
        <v>15.5*18*0.1</v>
      </c>
      <c r="Y50" s="100">
        <v>15.5</v>
      </c>
      <c r="Z50" s="100">
        <v>18</v>
      </c>
      <c r="AA50" s="100">
        <v>0.1</v>
      </c>
      <c r="AB50" s="97" t="s">
        <v>1226</v>
      </c>
    </row>
    <row r="51" spans="1:28" ht="70.150000000000006" customHeight="1">
      <c r="A51" s="133">
        <v>2026.03</v>
      </c>
      <c r="B51" s="8">
        <v>58</v>
      </c>
      <c r="C51" s="111">
        <v>8809755720209</v>
      </c>
      <c r="D51" s="111" t="s">
        <v>1392</v>
      </c>
      <c r="E51" s="111"/>
      <c r="F51" s="111"/>
      <c r="G51" s="9" t="s">
        <v>166</v>
      </c>
      <c r="H51" s="116"/>
      <c r="I51" s="16" t="s">
        <v>1022</v>
      </c>
      <c r="J51" s="16" t="s">
        <v>1028</v>
      </c>
      <c r="K51" s="16" t="s">
        <v>1087</v>
      </c>
      <c r="L51" s="17" t="s">
        <v>1012</v>
      </c>
      <c r="M51" s="18" t="s">
        <v>1074</v>
      </c>
      <c r="N51" s="139">
        <v>32</v>
      </c>
      <c r="O51" s="140">
        <v>360</v>
      </c>
      <c r="P51" s="59">
        <v>5000</v>
      </c>
      <c r="Q51" s="37" t="str">
        <f t="shared" si="6"/>
        <v>34*56*21</v>
      </c>
      <c r="R51" s="40">
        <v>34</v>
      </c>
      <c r="S51" s="40">
        <v>56</v>
      </c>
      <c r="T51" s="40">
        <v>21</v>
      </c>
      <c r="U51" s="102">
        <f t="shared" si="7"/>
        <v>3.9983999999999999E-2</v>
      </c>
      <c r="V51" s="41">
        <v>13</v>
      </c>
      <c r="W51" s="42">
        <v>7.38</v>
      </c>
      <c r="X51" s="37" t="str">
        <f t="shared" si="8"/>
        <v>15.5*18*0.1</v>
      </c>
      <c r="Y51" s="100">
        <v>15.5</v>
      </c>
      <c r="Z51" s="100">
        <v>18</v>
      </c>
      <c r="AA51" s="100">
        <v>0.1</v>
      </c>
      <c r="AB51" s="97" t="s">
        <v>1226</v>
      </c>
    </row>
    <row r="52" spans="1:28" ht="70.150000000000006" customHeight="1">
      <c r="A52" s="133">
        <v>2026.03</v>
      </c>
      <c r="B52" s="8">
        <v>59</v>
      </c>
      <c r="C52" s="111">
        <v>8809755720162</v>
      </c>
      <c r="D52" s="111" t="s">
        <v>1393</v>
      </c>
      <c r="E52" s="111"/>
      <c r="F52" s="111"/>
      <c r="G52" s="9" t="s">
        <v>166</v>
      </c>
      <c r="H52" s="116"/>
      <c r="I52" s="117" t="s">
        <v>1023</v>
      </c>
      <c r="J52" s="16" t="s">
        <v>1029</v>
      </c>
      <c r="K52" s="16" t="s">
        <v>1011</v>
      </c>
      <c r="L52" s="17" t="s">
        <v>1012</v>
      </c>
      <c r="M52" s="18" t="s">
        <v>1074</v>
      </c>
      <c r="N52" s="139">
        <v>32</v>
      </c>
      <c r="O52" s="140">
        <v>360</v>
      </c>
      <c r="P52" s="59">
        <v>5000</v>
      </c>
      <c r="Q52" s="37" t="str">
        <f t="shared" si="6"/>
        <v>34*56*21</v>
      </c>
      <c r="R52" s="40">
        <v>34</v>
      </c>
      <c r="S52" s="40">
        <v>56</v>
      </c>
      <c r="T52" s="40">
        <v>21</v>
      </c>
      <c r="U52" s="102">
        <f t="shared" si="7"/>
        <v>3.9983999999999999E-2</v>
      </c>
      <c r="V52" s="41">
        <v>13</v>
      </c>
      <c r="W52" s="42">
        <v>7.38</v>
      </c>
      <c r="X52" s="37" t="str">
        <f t="shared" si="8"/>
        <v>15.5*18*0.1</v>
      </c>
      <c r="Y52" s="100">
        <v>15.5</v>
      </c>
      <c r="Z52" s="100">
        <v>18</v>
      </c>
      <c r="AA52" s="100">
        <v>0.1</v>
      </c>
      <c r="AB52" s="97" t="s">
        <v>1226</v>
      </c>
    </row>
    <row r="53" spans="1:28" ht="70.150000000000006" customHeight="1">
      <c r="A53" s="133">
        <v>2026.03</v>
      </c>
      <c r="B53" s="8">
        <v>60</v>
      </c>
      <c r="C53" s="111">
        <v>8800359590052</v>
      </c>
      <c r="D53" s="111"/>
      <c r="E53" s="111"/>
      <c r="F53" s="111"/>
      <c r="G53" s="104" t="s">
        <v>151</v>
      </c>
      <c r="H53" s="116"/>
      <c r="I53" s="16" t="s">
        <v>1002</v>
      </c>
      <c r="J53" s="16" t="s">
        <v>1008</v>
      </c>
      <c r="K53" s="16" t="s">
        <v>1009</v>
      </c>
      <c r="L53" s="17" t="s">
        <v>344</v>
      </c>
      <c r="M53" s="18"/>
      <c r="N53" s="139">
        <v>64</v>
      </c>
      <c r="O53" s="140">
        <v>50</v>
      </c>
      <c r="P53" s="59">
        <v>25000</v>
      </c>
      <c r="Q53" s="37" t="str">
        <f t="shared" si="6"/>
        <v>53*27.5*21</v>
      </c>
      <c r="R53" s="40">
        <v>53</v>
      </c>
      <c r="S53" s="40">
        <v>27.5</v>
      </c>
      <c r="T53" s="40">
        <v>21</v>
      </c>
      <c r="U53" s="102">
        <f t="shared" si="7"/>
        <v>3.0607499999999999E-2</v>
      </c>
      <c r="V53" s="41">
        <v>12.65</v>
      </c>
      <c r="W53" s="42">
        <v>12</v>
      </c>
      <c r="X53" s="37" t="str">
        <f t="shared" si="8"/>
        <v>5*5*17.5</v>
      </c>
      <c r="Y53" s="100">
        <v>5</v>
      </c>
      <c r="Z53" s="100">
        <v>5</v>
      </c>
      <c r="AA53" s="100">
        <v>17.5</v>
      </c>
      <c r="AB53" s="144" t="s">
        <v>348</v>
      </c>
    </row>
    <row r="54" spans="1:28" ht="70.150000000000006" customHeight="1">
      <c r="A54" s="133">
        <v>2026.02</v>
      </c>
      <c r="B54" s="8">
        <v>61</v>
      </c>
      <c r="C54" s="111">
        <v>8809675775983</v>
      </c>
      <c r="D54" s="111" t="s">
        <v>1349</v>
      </c>
      <c r="E54" s="111"/>
      <c r="F54" s="111"/>
      <c r="G54" s="104" t="s">
        <v>995</v>
      </c>
      <c r="H54" s="116"/>
      <c r="I54" s="16" t="s">
        <v>992</v>
      </c>
      <c r="J54" s="16" t="s">
        <v>994</v>
      </c>
      <c r="K54" s="16" t="s">
        <v>993</v>
      </c>
      <c r="L54" s="17" t="s">
        <v>996</v>
      </c>
      <c r="M54" s="18"/>
      <c r="N54" s="139">
        <v>24</v>
      </c>
      <c r="O54" s="140">
        <v>40</v>
      </c>
      <c r="P54" s="59">
        <v>22000</v>
      </c>
      <c r="Q54" s="37" t="str">
        <f t="shared" si="6"/>
        <v>56*35.5*23</v>
      </c>
      <c r="R54" s="40">
        <v>56</v>
      </c>
      <c r="S54" s="40">
        <v>35.5</v>
      </c>
      <c r="T54" s="40">
        <v>23</v>
      </c>
      <c r="U54" s="102">
        <f t="shared" si="7"/>
        <v>4.5724000000000001E-2</v>
      </c>
      <c r="V54" s="41">
        <v>15.3</v>
      </c>
      <c r="W54" s="42">
        <v>13.2</v>
      </c>
      <c r="X54" s="37" t="str">
        <f t="shared" si="8"/>
        <v>7.5*7.5*19</v>
      </c>
      <c r="Y54" s="100">
        <v>7.5</v>
      </c>
      <c r="Z54" s="100">
        <v>7.5</v>
      </c>
      <c r="AA54" s="100">
        <v>19</v>
      </c>
      <c r="AB54" s="144" t="s">
        <v>1014</v>
      </c>
    </row>
    <row r="55" spans="1:28" ht="70.150000000000006" customHeight="1">
      <c r="A55" s="133">
        <v>2026.02</v>
      </c>
      <c r="B55" s="8">
        <v>62</v>
      </c>
      <c r="C55" s="111">
        <v>8800343020053</v>
      </c>
      <c r="D55" s="111" t="s">
        <v>1372</v>
      </c>
      <c r="E55" s="111"/>
      <c r="F55" s="111"/>
      <c r="G55" s="9" t="s">
        <v>166</v>
      </c>
      <c r="H55" s="116"/>
      <c r="I55" s="117" t="s">
        <v>1013</v>
      </c>
      <c r="J55" s="16" t="s">
        <v>1006</v>
      </c>
      <c r="K55" s="16" t="s">
        <v>1007</v>
      </c>
      <c r="L55" s="17" t="s">
        <v>256</v>
      </c>
      <c r="M55" s="18" t="s">
        <v>265</v>
      </c>
      <c r="N55" s="139">
        <v>40</v>
      </c>
      <c r="O55" s="140">
        <v>60</v>
      </c>
      <c r="P55" s="59">
        <v>10000</v>
      </c>
      <c r="Q55" s="37" t="str">
        <f t="shared" si="6"/>
        <v>53.5*27*35</v>
      </c>
      <c r="R55" s="40">
        <v>53.5</v>
      </c>
      <c r="S55" s="40">
        <v>27</v>
      </c>
      <c r="T55" s="40">
        <v>35</v>
      </c>
      <c r="U55" s="102">
        <f t="shared" si="7"/>
        <v>5.0557499999999998E-2</v>
      </c>
      <c r="V55" s="41">
        <v>20.100000000000001</v>
      </c>
      <c r="W55" s="42">
        <v>17.400000000000002</v>
      </c>
      <c r="X55" s="37" t="str">
        <f t="shared" si="8"/>
        <v>11.5*3*15.5</v>
      </c>
      <c r="Y55" s="100">
        <v>11.5</v>
      </c>
      <c r="Z55" s="100">
        <v>3</v>
      </c>
      <c r="AA55" s="100">
        <v>15.5</v>
      </c>
      <c r="AB55" s="97" t="s">
        <v>71</v>
      </c>
    </row>
    <row r="56" spans="1:28" ht="70.150000000000006" customHeight="1">
      <c r="A56" s="133">
        <v>2026.02</v>
      </c>
      <c r="B56" s="8">
        <v>63</v>
      </c>
      <c r="C56" s="111">
        <v>8800343020060</v>
      </c>
      <c r="D56" s="111" t="s">
        <v>1387</v>
      </c>
      <c r="E56" s="111"/>
      <c r="F56" s="111"/>
      <c r="G56" s="9" t="s">
        <v>166</v>
      </c>
      <c r="H56" s="116"/>
      <c r="I56" s="117" t="s">
        <v>988</v>
      </c>
      <c r="J56" s="16" t="s">
        <v>989</v>
      </c>
      <c r="K56" s="16" t="s">
        <v>990</v>
      </c>
      <c r="L56" s="17" t="s">
        <v>1030</v>
      </c>
      <c r="M56" s="18" t="s">
        <v>1031</v>
      </c>
      <c r="N56" s="139">
        <v>32</v>
      </c>
      <c r="O56" s="140">
        <v>50</v>
      </c>
      <c r="P56" s="59">
        <v>30000</v>
      </c>
      <c r="Q56" s="37" t="str">
        <f t="shared" si="6"/>
        <v>20.5*69*39</v>
      </c>
      <c r="R56" s="40">
        <v>20.5</v>
      </c>
      <c r="S56" s="40">
        <v>69</v>
      </c>
      <c r="T56" s="40">
        <v>39</v>
      </c>
      <c r="U56" s="102">
        <f t="shared" si="7"/>
        <v>5.5165499999999999E-2</v>
      </c>
      <c r="V56" s="41">
        <v>20.5</v>
      </c>
      <c r="W56" s="42">
        <v>19</v>
      </c>
      <c r="X56" s="37" t="str">
        <f t="shared" si="8"/>
        <v>13.5*3.5*18.5</v>
      </c>
      <c r="Y56" s="100">
        <v>13.5</v>
      </c>
      <c r="Z56" s="100">
        <v>3.5</v>
      </c>
      <c r="AA56" s="100">
        <v>18.5</v>
      </c>
      <c r="AB56" s="97" t="s">
        <v>330</v>
      </c>
    </row>
    <row r="57" spans="1:28" ht="70.150000000000006" customHeight="1">
      <c r="A57" s="133">
        <v>2026.02</v>
      </c>
      <c r="B57" s="8">
        <v>64</v>
      </c>
      <c r="C57" s="111">
        <v>8800272721199</v>
      </c>
      <c r="D57" s="111" t="s">
        <v>1402</v>
      </c>
      <c r="E57" s="111"/>
      <c r="F57" s="111"/>
      <c r="G57" s="9" t="s">
        <v>820</v>
      </c>
      <c r="H57" s="116"/>
      <c r="I57" s="117" t="s">
        <v>1017</v>
      </c>
      <c r="J57" s="16" t="s">
        <v>991</v>
      </c>
      <c r="K57" s="16" t="s">
        <v>1016</v>
      </c>
      <c r="L57" s="17" t="s">
        <v>353</v>
      </c>
      <c r="M57" s="18"/>
      <c r="N57" s="139">
        <v>28</v>
      </c>
      <c r="O57" s="140">
        <v>60</v>
      </c>
      <c r="P57" s="59">
        <v>25000</v>
      </c>
      <c r="Q57" s="37" t="str">
        <f t="shared" si="6"/>
        <v>48*58*22</v>
      </c>
      <c r="R57" s="40">
        <v>48</v>
      </c>
      <c r="S57" s="40">
        <v>58</v>
      </c>
      <c r="T57" s="40">
        <v>22</v>
      </c>
      <c r="U57" s="102">
        <f t="shared" si="7"/>
        <v>6.1247999999999997E-2</v>
      </c>
      <c r="V57" s="41">
        <v>19.399999999999999</v>
      </c>
      <c r="W57" s="42">
        <v>18</v>
      </c>
      <c r="X57" s="37" t="str">
        <f t="shared" si="8"/>
        <v>9*9*10.5</v>
      </c>
      <c r="Y57" s="100">
        <v>9</v>
      </c>
      <c r="Z57" s="100">
        <v>9</v>
      </c>
      <c r="AA57" s="100">
        <v>10.5</v>
      </c>
      <c r="AB57" s="144" t="s">
        <v>340</v>
      </c>
    </row>
    <row r="58" spans="1:28" ht="70.150000000000006" customHeight="1">
      <c r="A58" s="133">
        <v>2026.02</v>
      </c>
      <c r="B58" s="8">
        <v>65</v>
      </c>
      <c r="C58" s="111">
        <v>8809925109995</v>
      </c>
      <c r="D58" s="111" t="s">
        <v>1407</v>
      </c>
      <c r="E58" s="111"/>
      <c r="F58" s="111"/>
      <c r="G58" s="9" t="s">
        <v>160</v>
      </c>
      <c r="H58" s="116"/>
      <c r="I58" s="16" t="s">
        <v>1003</v>
      </c>
      <c r="J58" s="16" t="s">
        <v>1010</v>
      </c>
      <c r="K58" s="16" t="s">
        <v>1015</v>
      </c>
      <c r="L58" s="17" t="s">
        <v>311</v>
      </c>
      <c r="M58" s="18"/>
      <c r="N58" s="139">
        <v>24</v>
      </c>
      <c r="O58" s="140">
        <v>50</v>
      </c>
      <c r="P58" s="59">
        <v>29900</v>
      </c>
      <c r="Q58" s="37" t="str">
        <f t="shared" ref="Q58:Q89" si="9">R58&amp;"*"&amp;S58&amp;"*"&amp;T58</f>
        <v>35*55*29</v>
      </c>
      <c r="R58" s="40">
        <v>35</v>
      </c>
      <c r="S58" s="40">
        <v>55</v>
      </c>
      <c r="T58" s="40">
        <v>29</v>
      </c>
      <c r="U58" s="102">
        <f t="shared" ref="U58:U89" si="10">R58*S58*T58*0.000001</f>
        <v>5.5825E-2</v>
      </c>
      <c r="V58" s="41">
        <v>16.600000000000001</v>
      </c>
      <c r="W58" s="41">
        <v>16</v>
      </c>
      <c r="X58" s="37" t="str">
        <f t="shared" si="8"/>
        <v>6.5*5*24.5</v>
      </c>
      <c r="Y58" s="100">
        <v>6.5</v>
      </c>
      <c r="Z58" s="100">
        <v>5</v>
      </c>
      <c r="AA58" s="100">
        <v>24.5</v>
      </c>
      <c r="AB58" s="40" t="s">
        <v>312</v>
      </c>
    </row>
    <row r="59" spans="1:28" ht="70.150000000000006" customHeight="1">
      <c r="A59" s="133">
        <v>2026.01</v>
      </c>
      <c r="B59" s="8">
        <v>66</v>
      </c>
      <c r="C59" s="111">
        <v>8809675775358</v>
      </c>
      <c r="D59" s="111" t="s">
        <v>1253</v>
      </c>
      <c r="E59" s="111"/>
      <c r="F59" s="111"/>
      <c r="G59" s="9" t="s">
        <v>148</v>
      </c>
      <c r="H59" s="132"/>
      <c r="I59" s="16" t="s">
        <v>948</v>
      </c>
      <c r="J59" s="16" t="s">
        <v>953</v>
      </c>
      <c r="K59" s="16" t="s">
        <v>958</v>
      </c>
      <c r="L59" s="17" t="s">
        <v>342</v>
      </c>
      <c r="M59" s="17" t="s">
        <v>947</v>
      </c>
      <c r="N59" s="80">
        <v>64</v>
      </c>
      <c r="O59" s="85">
        <v>280</v>
      </c>
      <c r="P59" s="59">
        <v>12000</v>
      </c>
      <c r="Q59" s="37" t="str">
        <f t="shared" si="9"/>
        <v>32*43*20.5</v>
      </c>
      <c r="R59" s="40">
        <v>32</v>
      </c>
      <c r="S59" s="40">
        <v>43</v>
      </c>
      <c r="T59" s="40">
        <v>20.5</v>
      </c>
      <c r="U59" s="102">
        <f t="shared" si="10"/>
        <v>2.8208E-2</v>
      </c>
      <c r="V59" s="41">
        <v>8.5</v>
      </c>
      <c r="W59" s="42">
        <v>7.28</v>
      </c>
      <c r="X59" s="37" t="str">
        <f t="shared" si="8"/>
        <v>10*1.5*11.5</v>
      </c>
      <c r="Y59" s="100">
        <v>10</v>
      </c>
      <c r="Z59" s="100">
        <v>1.5</v>
      </c>
      <c r="AA59" s="100">
        <v>11.5</v>
      </c>
      <c r="AB59" s="97" t="s">
        <v>969</v>
      </c>
    </row>
    <row r="60" spans="1:28" ht="70.150000000000006" customHeight="1">
      <c r="A60" s="133">
        <v>2026.01</v>
      </c>
      <c r="B60" s="8">
        <v>67</v>
      </c>
      <c r="C60" s="111">
        <v>8809675775365</v>
      </c>
      <c r="D60" s="111" t="s">
        <v>1254</v>
      </c>
      <c r="E60" s="111"/>
      <c r="F60" s="111"/>
      <c r="G60" s="9" t="s">
        <v>148</v>
      </c>
      <c r="H60" s="132"/>
      <c r="I60" s="117" t="s">
        <v>972</v>
      </c>
      <c r="J60" s="16" t="s">
        <v>964</v>
      </c>
      <c r="K60" s="16" t="s">
        <v>965</v>
      </c>
      <c r="L60" s="17" t="s">
        <v>342</v>
      </c>
      <c r="M60" s="17" t="s">
        <v>947</v>
      </c>
      <c r="N60" s="80">
        <v>64</v>
      </c>
      <c r="O60" s="85">
        <v>280</v>
      </c>
      <c r="P60" s="59">
        <v>12000</v>
      </c>
      <c r="Q60" s="37" t="str">
        <f t="shared" si="9"/>
        <v>32*43*20.5</v>
      </c>
      <c r="R60" s="40">
        <v>32</v>
      </c>
      <c r="S60" s="40">
        <v>43</v>
      </c>
      <c r="T60" s="40">
        <v>20.5</v>
      </c>
      <c r="U60" s="102">
        <f t="shared" si="10"/>
        <v>2.8208E-2</v>
      </c>
      <c r="V60" s="41">
        <v>8.5</v>
      </c>
      <c r="W60" s="42">
        <v>7.28</v>
      </c>
      <c r="X60" s="37" t="str">
        <f t="shared" si="8"/>
        <v>10*1.5*11.5</v>
      </c>
      <c r="Y60" s="100">
        <v>10</v>
      </c>
      <c r="Z60" s="100">
        <v>1.5</v>
      </c>
      <c r="AA60" s="100">
        <v>11.5</v>
      </c>
      <c r="AB60" s="97" t="s">
        <v>969</v>
      </c>
    </row>
    <row r="61" spans="1:28" ht="70.150000000000006" customHeight="1">
      <c r="A61" s="133">
        <v>2026.01</v>
      </c>
      <c r="B61" s="8">
        <v>68</v>
      </c>
      <c r="C61" s="111">
        <v>8809675775389</v>
      </c>
      <c r="D61" s="111" t="s">
        <v>1255</v>
      </c>
      <c r="E61" s="111"/>
      <c r="F61" s="111"/>
      <c r="G61" s="9" t="s">
        <v>148</v>
      </c>
      <c r="H61" s="132"/>
      <c r="I61" s="16" t="s">
        <v>949</v>
      </c>
      <c r="J61" s="16" t="s">
        <v>956</v>
      </c>
      <c r="K61" s="16" t="s">
        <v>957</v>
      </c>
      <c r="L61" s="17" t="s">
        <v>342</v>
      </c>
      <c r="M61" s="17" t="s">
        <v>947</v>
      </c>
      <c r="N61" s="80">
        <v>64</v>
      </c>
      <c r="O61" s="85">
        <v>280</v>
      </c>
      <c r="P61" s="59">
        <v>12000</v>
      </c>
      <c r="Q61" s="37" t="str">
        <f t="shared" si="9"/>
        <v>32*43*20.5</v>
      </c>
      <c r="R61" s="40">
        <v>32</v>
      </c>
      <c r="S61" s="40">
        <v>43</v>
      </c>
      <c r="T61" s="40">
        <v>20.5</v>
      </c>
      <c r="U61" s="102">
        <f t="shared" si="10"/>
        <v>2.8208E-2</v>
      </c>
      <c r="V61" s="41">
        <v>8.5</v>
      </c>
      <c r="W61" s="42">
        <v>7.28</v>
      </c>
      <c r="X61" s="37" t="str">
        <f t="shared" si="8"/>
        <v>10*1.5*11.5</v>
      </c>
      <c r="Y61" s="100">
        <v>10</v>
      </c>
      <c r="Z61" s="100">
        <v>1.5</v>
      </c>
      <c r="AA61" s="100">
        <v>11.5</v>
      </c>
      <c r="AB61" s="97" t="s">
        <v>969</v>
      </c>
    </row>
    <row r="62" spans="1:28" ht="70.150000000000006" customHeight="1">
      <c r="A62" s="133">
        <v>2026.01</v>
      </c>
      <c r="B62" s="8">
        <v>69</v>
      </c>
      <c r="C62" s="111">
        <v>8809675775396</v>
      </c>
      <c r="D62" s="111" t="s">
        <v>1256</v>
      </c>
      <c r="E62" s="111"/>
      <c r="F62" s="111"/>
      <c r="G62" s="9" t="s">
        <v>148</v>
      </c>
      <c r="H62" s="116"/>
      <c r="I62" s="16" t="s">
        <v>950</v>
      </c>
      <c r="J62" s="16" t="s">
        <v>959</v>
      </c>
      <c r="K62" s="16" t="s">
        <v>966</v>
      </c>
      <c r="L62" s="17" t="s">
        <v>342</v>
      </c>
      <c r="M62" s="17" t="s">
        <v>947</v>
      </c>
      <c r="N62" s="80">
        <v>64</v>
      </c>
      <c r="O62" s="85">
        <v>280</v>
      </c>
      <c r="P62" s="59">
        <v>12000</v>
      </c>
      <c r="Q62" s="37" t="str">
        <f t="shared" si="9"/>
        <v>32*43*20.5</v>
      </c>
      <c r="R62" s="40">
        <v>32</v>
      </c>
      <c r="S62" s="40">
        <v>43</v>
      </c>
      <c r="T62" s="40">
        <v>20.5</v>
      </c>
      <c r="U62" s="102">
        <f t="shared" si="10"/>
        <v>2.8208E-2</v>
      </c>
      <c r="V62" s="41">
        <v>8.5</v>
      </c>
      <c r="W62" s="42">
        <v>7.28</v>
      </c>
      <c r="X62" s="37" t="str">
        <f t="shared" si="8"/>
        <v>10*1.5*11.5</v>
      </c>
      <c r="Y62" s="100">
        <v>10</v>
      </c>
      <c r="Z62" s="100">
        <v>1.5</v>
      </c>
      <c r="AA62" s="100">
        <v>11.5</v>
      </c>
      <c r="AB62" s="97" t="s">
        <v>969</v>
      </c>
    </row>
    <row r="63" spans="1:28" ht="70.150000000000006" customHeight="1">
      <c r="A63" s="133">
        <v>2026.01</v>
      </c>
      <c r="B63" s="8">
        <v>70</v>
      </c>
      <c r="C63" s="111">
        <v>8809675775372</v>
      </c>
      <c r="D63" s="111" t="s">
        <v>1257</v>
      </c>
      <c r="E63" s="111"/>
      <c r="F63" s="111"/>
      <c r="G63" s="9" t="s">
        <v>148</v>
      </c>
      <c r="H63" s="116"/>
      <c r="I63" s="16" t="s">
        <v>951</v>
      </c>
      <c r="J63" s="16" t="s">
        <v>960</v>
      </c>
      <c r="K63" s="16" t="s">
        <v>1214</v>
      </c>
      <c r="L63" s="17" t="s">
        <v>342</v>
      </c>
      <c r="M63" s="17" t="s">
        <v>947</v>
      </c>
      <c r="N63" s="80">
        <v>64</v>
      </c>
      <c r="O63" s="85">
        <v>280</v>
      </c>
      <c r="P63" s="59">
        <v>12000</v>
      </c>
      <c r="Q63" s="37" t="str">
        <f t="shared" si="9"/>
        <v>32*43*20.5</v>
      </c>
      <c r="R63" s="40">
        <v>32</v>
      </c>
      <c r="S63" s="40">
        <v>43</v>
      </c>
      <c r="T63" s="40">
        <v>20.5</v>
      </c>
      <c r="U63" s="102">
        <f t="shared" si="10"/>
        <v>2.8208E-2</v>
      </c>
      <c r="V63" s="41">
        <v>8.5</v>
      </c>
      <c r="W63" s="42">
        <v>7.28</v>
      </c>
      <c r="X63" s="37" t="str">
        <f t="shared" si="8"/>
        <v>10*1.5*11.5</v>
      </c>
      <c r="Y63" s="100">
        <v>10</v>
      </c>
      <c r="Z63" s="100">
        <v>1.5</v>
      </c>
      <c r="AA63" s="100">
        <v>11.5</v>
      </c>
      <c r="AB63" s="97" t="s">
        <v>969</v>
      </c>
    </row>
    <row r="64" spans="1:28" ht="70.150000000000006" customHeight="1">
      <c r="A64" s="133">
        <v>2026.01</v>
      </c>
      <c r="B64" s="8">
        <v>71</v>
      </c>
      <c r="C64" s="111">
        <v>8809675775402</v>
      </c>
      <c r="D64" s="111" t="s">
        <v>1258</v>
      </c>
      <c r="E64" s="111"/>
      <c r="F64" s="111"/>
      <c r="G64" s="9" t="s">
        <v>148</v>
      </c>
      <c r="H64" s="116"/>
      <c r="I64" s="16" t="s">
        <v>952</v>
      </c>
      <c r="J64" s="16" t="s">
        <v>954</v>
      </c>
      <c r="K64" s="16" t="s">
        <v>955</v>
      </c>
      <c r="L64" s="17" t="s">
        <v>342</v>
      </c>
      <c r="M64" s="17" t="s">
        <v>947</v>
      </c>
      <c r="N64" s="80">
        <v>64</v>
      </c>
      <c r="O64" s="85">
        <v>280</v>
      </c>
      <c r="P64" s="59">
        <v>12000</v>
      </c>
      <c r="Q64" s="37" t="str">
        <f t="shared" si="9"/>
        <v>32*43*20.5</v>
      </c>
      <c r="R64" s="40">
        <v>32</v>
      </c>
      <c r="S64" s="40">
        <v>43</v>
      </c>
      <c r="T64" s="40">
        <v>20.5</v>
      </c>
      <c r="U64" s="102">
        <f t="shared" si="10"/>
        <v>2.8208E-2</v>
      </c>
      <c r="V64" s="41">
        <v>8.5</v>
      </c>
      <c r="W64" s="42">
        <v>7.28</v>
      </c>
      <c r="X64" s="37" t="str">
        <f t="shared" si="8"/>
        <v>10*1.5*11.5</v>
      </c>
      <c r="Y64" s="100">
        <v>10</v>
      </c>
      <c r="Z64" s="100">
        <v>1.5</v>
      </c>
      <c r="AA64" s="100">
        <v>11.5</v>
      </c>
      <c r="AB64" s="97" t="s">
        <v>969</v>
      </c>
    </row>
    <row r="65" spans="1:28" ht="70.150000000000006" customHeight="1">
      <c r="A65" s="133">
        <v>2026.01</v>
      </c>
      <c r="B65" s="8">
        <v>72</v>
      </c>
      <c r="C65" s="111">
        <v>8809925109407</v>
      </c>
      <c r="D65" s="111"/>
      <c r="E65" s="111"/>
      <c r="F65" s="111"/>
      <c r="G65" s="9" t="s">
        <v>160</v>
      </c>
      <c r="H65" s="116"/>
      <c r="I65" s="16" t="s">
        <v>914</v>
      </c>
      <c r="J65" s="16" t="s">
        <v>917</v>
      </c>
      <c r="K65" s="16" t="s">
        <v>919</v>
      </c>
      <c r="L65" s="17" t="s">
        <v>311</v>
      </c>
      <c r="M65" s="18"/>
      <c r="N65" s="139">
        <v>24</v>
      </c>
      <c r="O65" s="140">
        <v>50</v>
      </c>
      <c r="P65" s="59">
        <v>29900</v>
      </c>
      <c r="Q65" s="37" t="str">
        <f t="shared" si="9"/>
        <v>35*55*29</v>
      </c>
      <c r="R65" s="40">
        <v>35</v>
      </c>
      <c r="S65" s="40">
        <v>55</v>
      </c>
      <c r="T65" s="40">
        <v>29</v>
      </c>
      <c r="U65" s="102">
        <f t="shared" si="10"/>
        <v>5.5825E-2</v>
      </c>
      <c r="V65" s="41">
        <v>16.600000000000001</v>
      </c>
      <c r="W65" s="41">
        <v>16</v>
      </c>
      <c r="X65" s="37" t="str">
        <f t="shared" si="8"/>
        <v>6.5*5*24.5</v>
      </c>
      <c r="Y65" s="100">
        <v>6.5</v>
      </c>
      <c r="Z65" s="100">
        <v>5</v>
      </c>
      <c r="AA65" s="100">
        <v>24.5</v>
      </c>
      <c r="AB65" s="40" t="s">
        <v>312</v>
      </c>
    </row>
    <row r="66" spans="1:28" ht="70.150000000000006" customHeight="1">
      <c r="A66" s="133">
        <v>2026.01</v>
      </c>
      <c r="B66" s="8">
        <v>73</v>
      </c>
      <c r="C66" s="107">
        <v>8809925109391</v>
      </c>
      <c r="D66" s="107"/>
      <c r="E66" s="107"/>
      <c r="F66" s="107"/>
      <c r="G66" s="9" t="s">
        <v>822</v>
      </c>
      <c r="H66" s="10"/>
      <c r="I66" s="11" t="s">
        <v>915</v>
      </c>
      <c r="J66" s="11" t="s">
        <v>916</v>
      </c>
      <c r="K66" s="11" t="s">
        <v>918</v>
      </c>
      <c r="L66" s="13" t="s">
        <v>946</v>
      </c>
      <c r="M66" s="14"/>
      <c r="N66" s="81">
        <v>24</v>
      </c>
      <c r="O66" s="86">
        <v>50</v>
      </c>
      <c r="P66" s="58">
        <v>29900</v>
      </c>
      <c r="Q66" s="37" t="str">
        <f t="shared" si="9"/>
        <v>35*55*29</v>
      </c>
      <c r="R66" s="37">
        <v>35</v>
      </c>
      <c r="S66" s="37">
        <v>55</v>
      </c>
      <c r="T66" s="37">
        <v>29</v>
      </c>
      <c r="U66" s="102">
        <f t="shared" si="10"/>
        <v>5.5825E-2</v>
      </c>
      <c r="V66" s="38">
        <v>16.600000000000001</v>
      </c>
      <c r="W66" s="38">
        <v>16</v>
      </c>
      <c r="X66" s="37" t="str">
        <f t="shared" si="8"/>
        <v>6.5*5*24.5</v>
      </c>
      <c r="Y66" s="100">
        <v>6.5</v>
      </c>
      <c r="Z66" s="100">
        <v>5</v>
      </c>
      <c r="AA66" s="100">
        <v>24.5</v>
      </c>
      <c r="AB66" s="37" t="s">
        <v>312</v>
      </c>
    </row>
    <row r="67" spans="1:28" ht="70.150000000000006" customHeight="1">
      <c r="A67" s="133">
        <v>2026.01</v>
      </c>
      <c r="B67" s="8">
        <v>74</v>
      </c>
      <c r="C67" s="107">
        <v>8800272720727</v>
      </c>
      <c r="D67" s="107"/>
      <c r="E67" s="107"/>
      <c r="F67" s="107"/>
      <c r="G67" s="9" t="s">
        <v>967</v>
      </c>
      <c r="H67" s="10"/>
      <c r="I67" s="11" t="s">
        <v>973</v>
      </c>
      <c r="J67" s="11" t="s">
        <v>974</v>
      </c>
      <c r="K67" s="11" t="s">
        <v>982</v>
      </c>
      <c r="L67" s="13" t="s">
        <v>981</v>
      </c>
      <c r="M67" s="14"/>
      <c r="N67" s="81">
        <v>30</v>
      </c>
      <c r="O67" s="86">
        <v>100</v>
      </c>
      <c r="P67" s="58">
        <v>25000</v>
      </c>
      <c r="Q67" s="37" t="str">
        <f t="shared" si="9"/>
        <v>35*52*33</v>
      </c>
      <c r="R67" s="37">
        <v>35</v>
      </c>
      <c r="S67" s="37">
        <v>52</v>
      </c>
      <c r="T67" s="37">
        <v>33</v>
      </c>
      <c r="U67" s="102">
        <f t="shared" si="10"/>
        <v>6.0059999999999995E-2</v>
      </c>
      <c r="V67" s="38">
        <v>17</v>
      </c>
      <c r="W67" s="39">
        <v>14.6</v>
      </c>
      <c r="X67" s="37" t="str">
        <f t="shared" si="8"/>
        <v>6.5*5*14.5</v>
      </c>
      <c r="Y67" s="100">
        <v>6.5</v>
      </c>
      <c r="Z67" s="100">
        <v>5</v>
      </c>
      <c r="AA67" s="100">
        <v>14.5</v>
      </c>
      <c r="AB67" s="96" t="s">
        <v>999</v>
      </c>
    </row>
    <row r="68" spans="1:28" ht="70.150000000000006" customHeight="1">
      <c r="A68" s="133">
        <v>2026.01</v>
      </c>
      <c r="B68" s="8">
        <v>75</v>
      </c>
      <c r="C68" s="107">
        <v>8800272720703</v>
      </c>
      <c r="D68" s="107"/>
      <c r="E68" s="107"/>
      <c r="F68" s="107"/>
      <c r="G68" s="9" t="s">
        <v>967</v>
      </c>
      <c r="H68" s="10"/>
      <c r="I68" s="11" t="s">
        <v>975</v>
      </c>
      <c r="J68" s="11" t="s">
        <v>976</v>
      </c>
      <c r="K68" s="11" t="s">
        <v>983</v>
      </c>
      <c r="L68" s="13" t="s">
        <v>981</v>
      </c>
      <c r="M68" s="14"/>
      <c r="N68" s="81">
        <v>30</v>
      </c>
      <c r="O68" s="86">
        <v>100</v>
      </c>
      <c r="P68" s="58">
        <v>25000</v>
      </c>
      <c r="Q68" s="37" t="str">
        <f t="shared" si="9"/>
        <v>35*52*33</v>
      </c>
      <c r="R68" s="37">
        <v>35</v>
      </c>
      <c r="S68" s="37">
        <v>52</v>
      </c>
      <c r="T68" s="37">
        <v>33</v>
      </c>
      <c r="U68" s="102">
        <f t="shared" si="10"/>
        <v>6.0059999999999995E-2</v>
      </c>
      <c r="V68" s="38">
        <v>17</v>
      </c>
      <c r="W68" s="39">
        <v>14.6</v>
      </c>
      <c r="X68" s="37" t="str">
        <f t="shared" si="8"/>
        <v>6.5*5*14.5</v>
      </c>
      <c r="Y68" s="100">
        <v>6.5</v>
      </c>
      <c r="Z68" s="100">
        <v>5</v>
      </c>
      <c r="AA68" s="100">
        <v>14.5</v>
      </c>
      <c r="AB68" s="96" t="s">
        <v>999</v>
      </c>
    </row>
    <row r="69" spans="1:28" ht="70.150000000000006" customHeight="1">
      <c r="A69" s="133">
        <v>2026.01</v>
      </c>
      <c r="B69" s="8">
        <v>76</v>
      </c>
      <c r="C69" s="107">
        <v>8800272720697</v>
      </c>
      <c r="D69" s="107"/>
      <c r="E69" s="107"/>
      <c r="F69" s="107"/>
      <c r="G69" s="9" t="s">
        <v>967</v>
      </c>
      <c r="H69" s="10"/>
      <c r="I69" s="11" t="s">
        <v>977</v>
      </c>
      <c r="J69" s="11" t="s">
        <v>978</v>
      </c>
      <c r="K69" s="11" t="s">
        <v>984</v>
      </c>
      <c r="L69" s="13" t="s">
        <v>981</v>
      </c>
      <c r="M69" s="14"/>
      <c r="N69" s="81">
        <v>30</v>
      </c>
      <c r="O69" s="86">
        <v>100</v>
      </c>
      <c r="P69" s="58">
        <v>25000</v>
      </c>
      <c r="Q69" s="37" t="str">
        <f t="shared" si="9"/>
        <v>35*52*33</v>
      </c>
      <c r="R69" s="37">
        <v>35</v>
      </c>
      <c r="S69" s="37">
        <v>52</v>
      </c>
      <c r="T69" s="37">
        <v>33</v>
      </c>
      <c r="U69" s="102">
        <f t="shared" si="10"/>
        <v>6.0059999999999995E-2</v>
      </c>
      <c r="V69" s="38">
        <v>17</v>
      </c>
      <c r="W69" s="39">
        <v>14.6</v>
      </c>
      <c r="X69" s="37" t="str">
        <f t="shared" si="8"/>
        <v>6.5*5*14.5</v>
      </c>
      <c r="Y69" s="100">
        <v>6.5</v>
      </c>
      <c r="Z69" s="100">
        <v>5</v>
      </c>
      <c r="AA69" s="100">
        <v>14.5</v>
      </c>
      <c r="AB69" s="96" t="s">
        <v>999</v>
      </c>
    </row>
    <row r="70" spans="1:28" ht="70.150000000000006" customHeight="1">
      <c r="A70" s="133">
        <v>2026.01</v>
      </c>
      <c r="B70" s="8">
        <v>77</v>
      </c>
      <c r="C70" s="107">
        <v>8800272720710</v>
      </c>
      <c r="D70" s="107"/>
      <c r="E70" s="107"/>
      <c r="F70" s="107"/>
      <c r="G70" s="9" t="s">
        <v>967</v>
      </c>
      <c r="H70" s="10"/>
      <c r="I70" s="11" t="s">
        <v>979</v>
      </c>
      <c r="J70" s="11" t="s">
        <v>980</v>
      </c>
      <c r="K70" s="11" t="s">
        <v>985</v>
      </c>
      <c r="L70" s="13" t="s">
        <v>981</v>
      </c>
      <c r="M70" s="14"/>
      <c r="N70" s="81">
        <v>30</v>
      </c>
      <c r="O70" s="86">
        <v>100</v>
      </c>
      <c r="P70" s="58">
        <v>25000</v>
      </c>
      <c r="Q70" s="37" t="str">
        <f t="shared" si="9"/>
        <v>35*52*33</v>
      </c>
      <c r="R70" s="37">
        <v>35</v>
      </c>
      <c r="S70" s="37">
        <v>52</v>
      </c>
      <c r="T70" s="37">
        <v>33</v>
      </c>
      <c r="U70" s="102">
        <f t="shared" si="10"/>
        <v>6.0059999999999995E-2</v>
      </c>
      <c r="V70" s="38">
        <v>17</v>
      </c>
      <c r="W70" s="39">
        <v>14.6</v>
      </c>
      <c r="X70" s="37" t="str">
        <f t="shared" si="8"/>
        <v>6.5*5*14.5</v>
      </c>
      <c r="Y70" s="100">
        <v>6.5</v>
      </c>
      <c r="Z70" s="100">
        <v>5</v>
      </c>
      <c r="AA70" s="100">
        <v>14.5</v>
      </c>
      <c r="AB70" s="96" t="s">
        <v>999</v>
      </c>
    </row>
    <row r="71" spans="1:28" ht="70.150000000000006" customHeight="1">
      <c r="A71" s="113">
        <v>2026.01</v>
      </c>
      <c r="B71" s="8">
        <v>78</v>
      </c>
      <c r="C71" s="107">
        <v>8800272720529</v>
      </c>
      <c r="D71" s="107"/>
      <c r="E71" s="107"/>
      <c r="F71" s="107"/>
      <c r="G71" s="104" t="s">
        <v>944</v>
      </c>
      <c r="H71" s="10"/>
      <c r="I71" s="11" t="s">
        <v>962</v>
      </c>
      <c r="J71" s="11" t="s">
        <v>963</v>
      </c>
      <c r="K71" s="11" t="s">
        <v>968</v>
      </c>
      <c r="L71" s="13" t="s">
        <v>997</v>
      </c>
      <c r="M71" s="14"/>
      <c r="N71" s="81">
        <v>72</v>
      </c>
      <c r="O71" s="86">
        <v>40</v>
      </c>
      <c r="P71" s="58">
        <v>25000</v>
      </c>
      <c r="Q71" s="37" t="str">
        <f t="shared" si="9"/>
        <v>28.5*43*20</v>
      </c>
      <c r="R71" s="37">
        <v>28.5</v>
      </c>
      <c r="S71" s="37">
        <v>43</v>
      </c>
      <c r="T71" s="37">
        <v>20</v>
      </c>
      <c r="U71" s="102">
        <f t="shared" si="10"/>
        <v>2.4510000000000001E-2</v>
      </c>
      <c r="V71" s="38">
        <v>10</v>
      </c>
      <c r="W71" s="39">
        <v>9.4</v>
      </c>
      <c r="X71" s="37" t="str">
        <f t="shared" si="8"/>
        <v>5*5*17.5</v>
      </c>
      <c r="Y71" s="100">
        <v>5</v>
      </c>
      <c r="Z71" s="100">
        <v>5</v>
      </c>
      <c r="AA71" s="100">
        <v>17.5</v>
      </c>
      <c r="AB71" s="96" t="s">
        <v>971</v>
      </c>
    </row>
    <row r="72" spans="1:28" ht="70.150000000000006" customHeight="1">
      <c r="A72" s="134" t="s">
        <v>1218</v>
      </c>
      <c r="B72" s="8">
        <v>1</v>
      </c>
      <c r="C72" s="107">
        <v>8800359590090</v>
      </c>
      <c r="D72" s="107"/>
      <c r="E72" s="107"/>
      <c r="F72" s="107"/>
      <c r="G72" s="9" t="s">
        <v>224</v>
      </c>
      <c r="H72" s="10"/>
      <c r="I72" s="11" t="s">
        <v>1092</v>
      </c>
      <c r="J72" s="11" t="s">
        <v>1093</v>
      </c>
      <c r="K72" s="11" t="s">
        <v>1174</v>
      </c>
      <c r="L72" s="13" t="s">
        <v>1208</v>
      </c>
      <c r="M72" s="14"/>
      <c r="N72" s="76"/>
      <c r="O72" s="61"/>
      <c r="P72" s="58">
        <v>16000</v>
      </c>
      <c r="Q72" s="37" t="str">
        <f t="shared" si="9"/>
        <v>**</v>
      </c>
      <c r="R72" s="37"/>
      <c r="S72" s="37"/>
      <c r="T72" s="37"/>
      <c r="U72" s="102">
        <f t="shared" si="10"/>
        <v>0</v>
      </c>
      <c r="V72" s="38"/>
      <c r="W72" s="39"/>
      <c r="X72" s="37"/>
      <c r="Y72" s="100"/>
      <c r="Z72" s="100"/>
      <c r="AA72" s="100"/>
      <c r="AB72" s="96"/>
    </row>
    <row r="73" spans="1:28" ht="70.150000000000006" customHeight="1">
      <c r="A73" s="134" t="s">
        <v>1218</v>
      </c>
      <c r="B73" s="8">
        <v>2</v>
      </c>
      <c r="C73" s="107">
        <v>8800359590113</v>
      </c>
      <c r="D73" s="107"/>
      <c r="E73" s="107"/>
      <c r="F73" s="107"/>
      <c r="G73" s="9" t="s">
        <v>224</v>
      </c>
      <c r="H73" s="10"/>
      <c r="I73" s="11" t="s">
        <v>1094</v>
      </c>
      <c r="J73" s="11" t="s">
        <v>1095</v>
      </c>
      <c r="K73" s="11" t="s">
        <v>1175</v>
      </c>
      <c r="L73" s="13" t="s">
        <v>1208</v>
      </c>
      <c r="M73" s="14"/>
      <c r="N73" s="76"/>
      <c r="O73" s="61"/>
      <c r="P73" s="58">
        <v>16000</v>
      </c>
      <c r="Q73" s="37" t="str">
        <f t="shared" si="9"/>
        <v>**</v>
      </c>
      <c r="R73" s="37"/>
      <c r="S73" s="37"/>
      <c r="T73" s="37"/>
      <c r="U73" s="102">
        <f t="shared" si="10"/>
        <v>0</v>
      </c>
      <c r="V73" s="38"/>
      <c r="W73" s="39"/>
      <c r="X73" s="37"/>
      <c r="Y73" s="100"/>
      <c r="Z73" s="100"/>
      <c r="AA73" s="100"/>
      <c r="AB73" s="96"/>
    </row>
    <row r="74" spans="1:28" s="123" customFormat="1" ht="70.150000000000006" customHeight="1">
      <c r="A74" s="134" t="s">
        <v>1218</v>
      </c>
      <c r="B74" s="8">
        <v>3</v>
      </c>
      <c r="C74" s="107">
        <v>8800359590106</v>
      </c>
      <c r="D74" s="107"/>
      <c r="E74" s="107"/>
      <c r="F74" s="107"/>
      <c r="G74" s="9" t="s">
        <v>224</v>
      </c>
      <c r="H74" s="10"/>
      <c r="I74" s="11" t="s">
        <v>1096</v>
      </c>
      <c r="J74" s="11" t="s">
        <v>1097</v>
      </c>
      <c r="K74" s="11" t="s">
        <v>1176</v>
      </c>
      <c r="L74" s="13" t="s">
        <v>1208</v>
      </c>
      <c r="M74" s="14"/>
      <c r="N74" s="76"/>
      <c r="O74" s="61"/>
      <c r="P74" s="58">
        <v>16000</v>
      </c>
      <c r="Q74" s="37" t="str">
        <f t="shared" si="9"/>
        <v>**</v>
      </c>
      <c r="R74" s="37"/>
      <c r="S74" s="37"/>
      <c r="T74" s="37"/>
      <c r="U74" s="102">
        <f t="shared" si="10"/>
        <v>0</v>
      </c>
      <c r="V74" s="38"/>
      <c r="W74" s="39"/>
      <c r="X74" s="37"/>
      <c r="Y74" s="100"/>
      <c r="Z74" s="100"/>
      <c r="AA74" s="100"/>
      <c r="AB74" s="96"/>
    </row>
    <row r="75" spans="1:28" s="123" customFormat="1" ht="70.150000000000006" customHeight="1">
      <c r="A75" s="134" t="s">
        <v>1218</v>
      </c>
      <c r="B75" s="8">
        <v>4</v>
      </c>
      <c r="C75" s="107">
        <v>8800359590168</v>
      </c>
      <c r="D75" s="107"/>
      <c r="E75" s="107"/>
      <c r="F75" s="107"/>
      <c r="G75" s="9" t="s">
        <v>224</v>
      </c>
      <c r="H75" s="10"/>
      <c r="I75" s="11" t="s">
        <v>1098</v>
      </c>
      <c r="J75" s="11" t="s">
        <v>1177</v>
      </c>
      <c r="K75" s="11" t="s">
        <v>1178</v>
      </c>
      <c r="L75" s="13" t="s">
        <v>1168</v>
      </c>
      <c r="M75" s="14"/>
      <c r="N75" s="76">
        <v>32</v>
      </c>
      <c r="O75" s="61"/>
      <c r="P75" s="58">
        <v>13000</v>
      </c>
      <c r="Q75" s="37" t="str">
        <f t="shared" si="9"/>
        <v>38*48*19</v>
      </c>
      <c r="R75" s="37">
        <v>38</v>
      </c>
      <c r="S75" s="37">
        <v>48</v>
      </c>
      <c r="T75" s="37">
        <v>19</v>
      </c>
      <c r="U75" s="102">
        <f t="shared" si="10"/>
        <v>3.4655999999999999E-2</v>
      </c>
      <c r="V75" s="38">
        <v>16</v>
      </c>
      <c r="W75" s="39"/>
      <c r="X75" s="37"/>
      <c r="Y75" s="100"/>
      <c r="Z75" s="100"/>
      <c r="AA75" s="100"/>
      <c r="AB75" s="96"/>
    </row>
    <row r="76" spans="1:28" s="123" customFormat="1" ht="70.150000000000006" customHeight="1">
      <c r="A76" s="134" t="s">
        <v>1218</v>
      </c>
      <c r="B76" s="8">
        <v>5</v>
      </c>
      <c r="C76" s="107">
        <v>8800359590175</v>
      </c>
      <c r="D76" s="107"/>
      <c r="E76" s="107"/>
      <c r="F76" s="107"/>
      <c r="G76" s="9" t="s">
        <v>224</v>
      </c>
      <c r="H76" s="10"/>
      <c r="I76" s="11" t="s">
        <v>1099</v>
      </c>
      <c r="J76" s="11" t="s">
        <v>1100</v>
      </c>
      <c r="K76" s="11" t="s">
        <v>1182</v>
      </c>
      <c r="L76" s="13" t="s">
        <v>1168</v>
      </c>
      <c r="M76" s="14"/>
      <c r="N76" s="76">
        <v>32</v>
      </c>
      <c r="O76" s="61"/>
      <c r="P76" s="58">
        <v>13000</v>
      </c>
      <c r="Q76" s="37" t="str">
        <f t="shared" si="9"/>
        <v>38*48*19</v>
      </c>
      <c r="R76" s="37">
        <v>38</v>
      </c>
      <c r="S76" s="37">
        <v>48</v>
      </c>
      <c r="T76" s="37">
        <v>19</v>
      </c>
      <c r="U76" s="102">
        <f t="shared" si="10"/>
        <v>3.4655999999999999E-2</v>
      </c>
      <c r="V76" s="38">
        <v>16</v>
      </c>
      <c r="W76" s="39"/>
      <c r="X76" s="37"/>
      <c r="Y76" s="100"/>
      <c r="Z76" s="100"/>
      <c r="AA76" s="100"/>
      <c r="AB76" s="96"/>
    </row>
    <row r="77" spans="1:28" s="123" customFormat="1" ht="70.150000000000006" customHeight="1">
      <c r="A77" s="134" t="s">
        <v>1218</v>
      </c>
      <c r="B77" s="8">
        <v>6</v>
      </c>
      <c r="C77" s="107">
        <v>8800359590182</v>
      </c>
      <c r="D77" s="107"/>
      <c r="E77" s="107"/>
      <c r="F77" s="107"/>
      <c r="G77" s="9" t="s">
        <v>224</v>
      </c>
      <c r="H77" s="10"/>
      <c r="I77" s="11" t="s">
        <v>1101</v>
      </c>
      <c r="J77" s="11" t="s">
        <v>1102</v>
      </c>
      <c r="K77" s="11" t="s">
        <v>1179</v>
      </c>
      <c r="L77" s="13" t="s">
        <v>1168</v>
      </c>
      <c r="M77" s="14"/>
      <c r="N77" s="76">
        <v>32</v>
      </c>
      <c r="O77" s="61"/>
      <c r="P77" s="58">
        <v>13000</v>
      </c>
      <c r="Q77" s="37" t="str">
        <f t="shared" si="9"/>
        <v>38*48*19</v>
      </c>
      <c r="R77" s="37">
        <v>38</v>
      </c>
      <c r="S77" s="37">
        <v>48</v>
      </c>
      <c r="T77" s="37">
        <v>19</v>
      </c>
      <c r="U77" s="102">
        <f t="shared" si="10"/>
        <v>3.4655999999999999E-2</v>
      </c>
      <c r="V77" s="38">
        <v>16</v>
      </c>
      <c r="W77" s="39"/>
      <c r="X77" s="37"/>
      <c r="Y77" s="100"/>
      <c r="Z77" s="100"/>
      <c r="AA77" s="100"/>
      <c r="AB77" s="96"/>
    </row>
    <row r="78" spans="1:28" s="123" customFormat="1" ht="70.150000000000006" customHeight="1">
      <c r="A78" s="134" t="s">
        <v>1218</v>
      </c>
      <c r="B78" s="8">
        <v>7</v>
      </c>
      <c r="C78" s="107">
        <v>8800359590199</v>
      </c>
      <c r="D78" s="107"/>
      <c r="E78" s="107"/>
      <c r="F78" s="107"/>
      <c r="G78" s="9" t="s">
        <v>224</v>
      </c>
      <c r="H78" s="10"/>
      <c r="I78" s="11" t="s">
        <v>1103</v>
      </c>
      <c r="J78" s="11" t="s">
        <v>1104</v>
      </c>
      <c r="K78" s="11" t="s">
        <v>1180</v>
      </c>
      <c r="L78" s="13" t="s">
        <v>1168</v>
      </c>
      <c r="M78" s="14"/>
      <c r="N78" s="76">
        <v>32</v>
      </c>
      <c r="O78" s="61"/>
      <c r="P78" s="58">
        <v>13000</v>
      </c>
      <c r="Q78" s="37" t="str">
        <f t="shared" si="9"/>
        <v>38*48*19</v>
      </c>
      <c r="R78" s="37">
        <v>38</v>
      </c>
      <c r="S78" s="37">
        <v>48</v>
      </c>
      <c r="T78" s="37">
        <v>19</v>
      </c>
      <c r="U78" s="102">
        <f t="shared" si="10"/>
        <v>3.4655999999999999E-2</v>
      </c>
      <c r="V78" s="38">
        <v>16</v>
      </c>
      <c r="W78" s="39"/>
      <c r="X78" s="37"/>
      <c r="Y78" s="100"/>
      <c r="Z78" s="100"/>
      <c r="AA78" s="100"/>
      <c r="AB78" s="96"/>
    </row>
    <row r="79" spans="1:28" s="123" customFormat="1" ht="70.150000000000006" customHeight="1">
      <c r="A79" s="134" t="s">
        <v>1218</v>
      </c>
      <c r="B79" s="8">
        <v>8</v>
      </c>
      <c r="C79" s="107">
        <v>8800359590205</v>
      </c>
      <c r="D79" s="107"/>
      <c r="E79" s="107"/>
      <c r="F79" s="107"/>
      <c r="G79" s="9" t="s">
        <v>224</v>
      </c>
      <c r="H79" s="10"/>
      <c r="I79" s="11" t="s">
        <v>1105</v>
      </c>
      <c r="J79" s="11" t="s">
        <v>1106</v>
      </c>
      <c r="K79" s="11" t="s">
        <v>1181</v>
      </c>
      <c r="L79" s="13" t="s">
        <v>1168</v>
      </c>
      <c r="M79" s="14"/>
      <c r="N79" s="76">
        <v>32</v>
      </c>
      <c r="O79" s="61"/>
      <c r="P79" s="58">
        <v>13000</v>
      </c>
      <c r="Q79" s="37" t="str">
        <f t="shared" si="9"/>
        <v>38*48*19</v>
      </c>
      <c r="R79" s="37">
        <v>38</v>
      </c>
      <c r="S79" s="37">
        <v>48</v>
      </c>
      <c r="T79" s="37">
        <v>19</v>
      </c>
      <c r="U79" s="102">
        <f t="shared" si="10"/>
        <v>3.4655999999999999E-2</v>
      </c>
      <c r="V79" s="38">
        <v>16</v>
      </c>
      <c r="W79" s="39"/>
      <c r="X79" s="37"/>
      <c r="Y79" s="100"/>
      <c r="Z79" s="100"/>
      <c r="AA79" s="100"/>
      <c r="AB79" s="96"/>
    </row>
    <row r="80" spans="1:28" s="123" customFormat="1" ht="70.150000000000006" customHeight="1">
      <c r="A80" s="134" t="s">
        <v>1218</v>
      </c>
      <c r="B80" s="8">
        <v>9</v>
      </c>
      <c r="C80" s="107">
        <v>8800359590212</v>
      </c>
      <c r="D80" s="107"/>
      <c r="E80" s="107"/>
      <c r="F80" s="107"/>
      <c r="G80" s="9" t="s">
        <v>224</v>
      </c>
      <c r="H80" s="10"/>
      <c r="I80" s="11" t="s">
        <v>1107</v>
      </c>
      <c r="J80" s="11" t="s">
        <v>1108</v>
      </c>
      <c r="K80" s="11" t="s">
        <v>1183</v>
      </c>
      <c r="L80" s="13" t="s">
        <v>1168</v>
      </c>
      <c r="M80" s="14"/>
      <c r="N80" s="76">
        <v>32</v>
      </c>
      <c r="O80" s="61"/>
      <c r="P80" s="58">
        <v>13000</v>
      </c>
      <c r="Q80" s="37" t="str">
        <f t="shared" si="9"/>
        <v>38*48*19</v>
      </c>
      <c r="R80" s="37">
        <v>38</v>
      </c>
      <c r="S80" s="37">
        <v>48</v>
      </c>
      <c r="T80" s="37">
        <v>19</v>
      </c>
      <c r="U80" s="102">
        <f t="shared" si="10"/>
        <v>3.4655999999999999E-2</v>
      </c>
      <c r="V80" s="38">
        <v>16</v>
      </c>
      <c r="W80" s="39"/>
      <c r="X80" s="37"/>
      <c r="Y80" s="100"/>
      <c r="Z80" s="100"/>
      <c r="AA80" s="100"/>
      <c r="AB80" s="96"/>
    </row>
    <row r="81" spans="1:28" s="123" customFormat="1" ht="70.150000000000006" customHeight="1">
      <c r="A81" s="134" t="s">
        <v>1218</v>
      </c>
      <c r="B81" s="8">
        <v>10</v>
      </c>
      <c r="C81" s="107">
        <v>8800359590229</v>
      </c>
      <c r="D81" s="107"/>
      <c r="E81" s="107"/>
      <c r="F81" s="107"/>
      <c r="G81" s="9" t="s">
        <v>224</v>
      </c>
      <c r="H81" s="10"/>
      <c r="I81" s="11" t="s">
        <v>1109</v>
      </c>
      <c r="J81" s="11" t="s">
        <v>1110</v>
      </c>
      <c r="K81" s="11" t="s">
        <v>1184</v>
      </c>
      <c r="L81" s="13" t="s">
        <v>1168</v>
      </c>
      <c r="M81" s="14"/>
      <c r="N81" s="76">
        <v>32</v>
      </c>
      <c r="O81" s="61"/>
      <c r="P81" s="58">
        <v>13000</v>
      </c>
      <c r="Q81" s="37" t="str">
        <f t="shared" si="9"/>
        <v>38*48*19</v>
      </c>
      <c r="R81" s="37">
        <v>38</v>
      </c>
      <c r="S81" s="37">
        <v>48</v>
      </c>
      <c r="T81" s="37">
        <v>19</v>
      </c>
      <c r="U81" s="102">
        <f t="shared" si="10"/>
        <v>3.4655999999999999E-2</v>
      </c>
      <c r="V81" s="38">
        <v>16</v>
      </c>
      <c r="W81" s="39"/>
      <c r="X81" s="37"/>
      <c r="Y81" s="100"/>
      <c r="Z81" s="100"/>
      <c r="AA81" s="100"/>
      <c r="AB81" s="96"/>
    </row>
    <row r="82" spans="1:28" s="123" customFormat="1" ht="70.150000000000006" customHeight="1">
      <c r="A82" s="134" t="s">
        <v>1218</v>
      </c>
      <c r="B82" s="8">
        <v>11</v>
      </c>
      <c r="C82" s="107">
        <v>8800359590236</v>
      </c>
      <c r="D82" s="107"/>
      <c r="E82" s="107"/>
      <c r="F82" s="107"/>
      <c r="G82" s="9" t="s">
        <v>224</v>
      </c>
      <c r="H82" s="10"/>
      <c r="I82" s="11" t="s">
        <v>1111</v>
      </c>
      <c r="J82" s="11" t="s">
        <v>1112</v>
      </c>
      <c r="K82" s="11" t="s">
        <v>1185</v>
      </c>
      <c r="L82" s="13" t="s">
        <v>1168</v>
      </c>
      <c r="M82" s="14"/>
      <c r="N82" s="76">
        <v>32</v>
      </c>
      <c r="O82" s="61"/>
      <c r="P82" s="58">
        <v>13000</v>
      </c>
      <c r="Q82" s="37" t="str">
        <f t="shared" si="9"/>
        <v>38*48*19</v>
      </c>
      <c r="R82" s="37">
        <v>38</v>
      </c>
      <c r="S82" s="37">
        <v>48</v>
      </c>
      <c r="T82" s="37">
        <v>19</v>
      </c>
      <c r="U82" s="102">
        <f t="shared" si="10"/>
        <v>3.4655999999999999E-2</v>
      </c>
      <c r="V82" s="38">
        <v>16</v>
      </c>
      <c r="W82" s="39"/>
      <c r="X82" s="37"/>
      <c r="Y82" s="100"/>
      <c r="Z82" s="100"/>
      <c r="AA82" s="100"/>
      <c r="AB82" s="96"/>
    </row>
    <row r="83" spans="1:28" s="123" customFormat="1" ht="70.150000000000006" customHeight="1">
      <c r="A83" s="134" t="s">
        <v>1218</v>
      </c>
      <c r="B83" s="8">
        <v>12</v>
      </c>
      <c r="C83" s="107">
        <v>8800359590243</v>
      </c>
      <c r="D83" s="107"/>
      <c r="E83" s="107"/>
      <c r="F83" s="107"/>
      <c r="G83" s="9" t="s">
        <v>224</v>
      </c>
      <c r="H83" s="10"/>
      <c r="I83" s="11" t="s">
        <v>1113</v>
      </c>
      <c r="J83" s="11" t="s">
        <v>1114</v>
      </c>
      <c r="K83" s="11" t="s">
        <v>1186</v>
      </c>
      <c r="L83" s="13" t="s">
        <v>1168</v>
      </c>
      <c r="M83" s="14"/>
      <c r="N83" s="76">
        <v>32</v>
      </c>
      <c r="O83" s="61"/>
      <c r="P83" s="58">
        <v>13000</v>
      </c>
      <c r="Q83" s="37" t="str">
        <f t="shared" si="9"/>
        <v>38*48*19</v>
      </c>
      <c r="R83" s="37">
        <v>38</v>
      </c>
      <c r="S83" s="37">
        <v>48</v>
      </c>
      <c r="T83" s="37">
        <v>19</v>
      </c>
      <c r="U83" s="102">
        <f t="shared" si="10"/>
        <v>3.4655999999999999E-2</v>
      </c>
      <c r="V83" s="38">
        <v>16</v>
      </c>
      <c r="W83" s="39"/>
      <c r="X83" s="37"/>
      <c r="Y83" s="100"/>
      <c r="Z83" s="100"/>
      <c r="AA83" s="100"/>
      <c r="AB83" s="96"/>
    </row>
    <row r="84" spans="1:28" s="123" customFormat="1" ht="70.150000000000006" customHeight="1">
      <c r="A84" s="134" t="s">
        <v>1218</v>
      </c>
      <c r="B84" s="8">
        <v>13</v>
      </c>
      <c r="C84" s="107">
        <v>8800359590250</v>
      </c>
      <c r="D84" s="107"/>
      <c r="E84" s="107"/>
      <c r="F84" s="107"/>
      <c r="G84" s="9" t="s">
        <v>224</v>
      </c>
      <c r="H84" s="10"/>
      <c r="I84" s="11" t="s">
        <v>1115</v>
      </c>
      <c r="J84" s="11" t="s">
        <v>1116</v>
      </c>
      <c r="K84" s="11" t="s">
        <v>1187</v>
      </c>
      <c r="L84" s="13" t="s">
        <v>1168</v>
      </c>
      <c r="M84" s="14"/>
      <c r="N84" s="76">
        <v>32</v>
      </c>
      <c r="O84" s="61"/>
      <c r="P84" s="58">
        <v>13000</v>
      </c>
      <c r="Q84" s="37" t="str">
        <f t="shared" si="9"/>
        <v>38*48*19</v>
      </c>
      <c r="R84" s="37">
        <v>38</v>
      </c>
      <c r="S84" s="37">
        <v>48</v>
      </c>
      <c r="T84" s="37">
        <v>19</v>
      </c>
      <c r="U84" s="102">
        <f t="shared" si="10"/>
        <v>3.4655999999999999E-2</v>
      </c>
      <c r="V84" s="38">
        <v>16</v>
      </c>
      <c r="W84" s="39"/>
      <c r="X84" s="37"/>
      <c r="Y84" s="100"/>
      <c r="Z84" s="100"/>
      <c r="AA84" s="100"/>
      <c r="AB84" s="96"/>
    </row>
    <row r="85" spans="1:28" s="123" customFormat="1" ht="70.150000000000006" customHeight="1">
      <c r="A85" s="134" t="s">
        <v>1218</v>
      </c>
      <c r="B85" s="8">
        <v>14</v>
      </c>
      <c r="C85" s="107">
        <v>8800359590267</v>
      </c>
      <c r="D85" s="107"/>
      <c r="E85" s="107"/>
      <c r="F85" s="107"/>
      <c r="G85" s="9" t="s">
        <v>224</v>
      </c>
      <c r="H85" s="10"/>
      <c r="I85" s="11" t="s">
        <v>1117</v>
      </c>
      <c r="J85" s="11" t="s">
        <v>1118</v>
      </c>
      <c r="K85" s="11" t="s">
        <v>1188</v>
      </c>
      <c r="L85" s="13" t="s">
        <v>1168</v>
      </c>
      <c r="M85" s="14"/>
      <c r="N85" s="76">
        <v>32</v>
      </c>
      <c r="O85" s="61"/>
      <c r="P85" s="58">
        <v>13000</v>
      </c>
      <c r="Q85" s="37" t="str">
        <f t="shared" si="9"/>
        <v>38*48*19</v>
      </c>
      <c r="R85" s="37">
        <v>38</v>
      </c>
      <c r="S85" s="37">
        <v>48</v>
      </c>
      <c r="T85" s="37">
        <v>19</v>
      </c>
      <c r="U85" s="102">
        <f t="shared" si="10"/>
        <v>3.4655999999999999E-2</v>
      </c>
      <c r="V85" s="38">
        <v>16</v>
      </c>
      <c r="W85" s="39"/>
      <c r="X85" s="37"/>
      <c r="Y85" s="100"/>
      <c r="Z85" s="100"/>
      <c r="AA85" s="100"/>
      <c r="AB85" s="96"/>
    </row>
    <row r="86" spans="1:28" s="123" customFormat="1" ht="70.150000000000006" customHeight="1">
      <c r="A86" s="134" t="s">
        <v>1218</v>
      </c>
      <c r="B86" s="8">
        <v>15</v>
      </c>
      <c r="C86" s="107">
        <v>8800359590274</v>
      </c>
      <c r="D86" s="107"/>
      <c r="E86" s="107"/>
      <c r="F86" s="107"/>
      <c r="G86" s="9" t="s">
        <v>224</v>
      </c>
      <c r="H86" s="10"/>
      <c r="I86" s="11" t="s">
        <v>1119</v>
      </c>
      <c r="J86" s="11" t="s">
        <v>1120</v>
      </c>
      <c r="K86" s="11" t="s">
        <v>1189</v>
      </c>
      <c r="L86" s="13" t="s">
        <v>1168</v>
      </c>
      <c r="M86" s="14"/>
      <c r="N86" s="76">
        <v>32</v>
      </c>
      <c r="O86" s="61"/>
      <c r="P86" s="58">
        <v>13000</v>
      </c>
      <c r="Q86" s="37" t="str">
        <f t="shared" si="9"/>
        <v>38*48*19</v>
      </c>
      <c r="R86" s="37">
        <v>38</v>
      </c>
      <c r="S86" s="37">
        <v>48</v>
      </c>
      <c r="T86" s="37">
        <v>19</v>
      </c>
      <c r="U86" s="102">
        <f t="shared" si="10"/>
        <v>3.4655999999999999E-2</v>
      </c>
      <c r="V86" s="38">
        <v>16</v>
      </c>
      <c r="W86" s="39"/>
      <c r="X86" s="37"/>
      <c r="Y86" s="100"/>
      <c r="Z86" s="100"/>
      <c r="AA86" s="100"/>
      <c r="AB86" s="96"/>
    </row>
    <row r="87" spans="1:28" s="123" customFormat="1" ht="70.150000000000006" customHeight="1">
      <c r="A87" s="134" t="s">
        <v>1218</v>
      </c>
      <c r="B87" s="8">
        <v>16</v>
      </c>
      <c r="C87" s="107">
        <v>8800359590281</v>
      </c>
      <c r="D87" s="107"/>
      <c r="E87" s="107"/>
      <c r="F87" s="107"/>
      <c r="G87" s="9" t="s">
        <v>224</v>
      </c>
      <c r="H87" s="10"/>
      <c r="I87" s="11" t="s">
        <v>1121</v>
      </c>
      <c r="J87" s="11" t="s">
        <v>1122</v>
      </c>
      <c r="K87" s="11" t="s">
        <v>1190</v>
      </c>
      <c r="L87" s="13" t="s">
        <v>1168</v>
      </c>
      <c r="M87" s="14"/>
      <c r="N87" s="76">
        <v>32</v>
      </c>
      <c r="O87" s="61"/>
      <c r="P87" s="58">
        <v>13000</v>
      </c>
      <c r="Q87" s="37" t="str">
        <f t="shared" si="9"/>
        <v>38*48*19</v>
      </c>
      <c r="R87" s="37">
        <v>38</v>
      </c>
      <c r="S87" s="37">
        <v>48</v>
      </c>
      <c r="T87" s="37">
        <v>19</v>
      </c>
      <c r="U87" s="102">
        <f t="shared" si="10"/>
        <v>3.4655999999999999E-2</v>
      </c>
      <c r="V87" s="38">
        <v>16</v>
      </c>
      <c r="W87" s="39"/>
      <c r="X87" s="37"/>
      <c r="Y87" s="100"/>
      <c r="Z87" s="100"/>
      <c r="AA87" s="100"/>
      <c r="AB87" s="96"/>
    </row>
    <row r="88" spans="1:28" s="123" customFormat="1" ht="70.150000000000006" customHeight="1">
      <c r="A88" s="134" t="s">
        <v>1218</v>
      </c>
      <c r="B88" s="8">
        <v>17</v>
      </c>
      <c r="C88" s="107">
        <v>8800359590298</v>
      </c>
      <c r="D88" s="107"/>
      <c r="E88" s="107"/>
      <c r="F88" s="107"/>
      <c r="G88" s="9" t="s">
        <v>224</v>
      </c>
      <c r="H88" s="10"/>
      <c r="I88" s="11" t="s">
        <v>1123</v>
      </c>
      <c r="J88" s="11" t="s">
        <v>1124</v>
      </c>
      <c r="K88" s="11" t="s">
        <v>1191</v>
      </c>
      <c r="L88" s="13" t="s">
        <v>1168</v>
      </c>
      <c r="M88" s="14"/>
      <c r="N88" s="76">
        <v>32</v>
      </c>
      <c r="O88" s="61"/>
      <c r="P88" s="58">
        <v>13000</v>
      </c>
      <c r="Q88" s="37" t="str">
        <f t="shared" si="9"/>
        <v>38*48*19</v>
      </c>
      <c r="R88" s="37">
        <v>38</v>
      </c>
      <c r="S88" s="37">
        <v>48</v>
      </c>
      <c r="T88" s="37">
        <v>19</v>
      </c>
      <c r="U88" s="102">
        <f t="shared" si="10"/>
        <v>3.4655999999999999E-2</v>
      </c>
      <c r="V88" s="38">
        <v>16</v>
      </c>
      <c r="W88" s="39"/>
      <c r="X88" s="37"/>
      <c r="Y88" s="100"/>
      <c r="Z88" s="100"/>
      <c r="AA88" s="100"/>
      <c r="AB88" s="96"/>
    </row>
    <row r="89" spans="1:28" s="123" customFormat="1" ht="70.150000000000006" customHeight="1">
      <c r="A89" s="134" t="s">
        <v>1218</v>
      </c>
      <c r="B89" s="8">
        <v>18</v>
      </c>
      <c r="C89" s="107">
        <v>8800359590311</v>
      </c>
      <c r="D89" s="107"/>
      <c r="E89" s="107"/>
      <c r="F89" s="107"/>
      <c r="G89" s="9" t="s">
        <v>224</v>
      </c>
      <c r="H89" s="10"/>
      <c r="I89" s="11" t="s">
        <v>1125</v>
      </c>
      <c r="J89" s="11" t="s">
        <v>1126</v>
      </c>
      <c r="K89" s="11" t="s">
        <v>1192</v>
      </c>
      <c r="L89" s="13" t="s">
        <v>1168</v>
      </c>
      <c r="M89" s="14"/>
      <c r="N89" s="76">
        <v>32</v>
      </c>
      <c r="O89" s="61"/>
      <c r="P89" s="58">
        <v>13000</v>
      </c>
      <c r="Q89" s="37" t="str">
        <f t="shared" si="9"/>
        <v>38*48*19</v>
      </c>
      <c r="R89" s="37">
        <v>38</v>
      </c>
      <c r="S89" s="37">
        <v>48</v>
      </c>
      <c r="T89" s="37">
        <v>19</v>
      </c>
      <c r="U89" s="102">
        <f t="shared" si="10"/>
        <v>3.4655999999999999E-2</v>
      </c>
      <c r="V89" s="38">
        <v>16</v>
      </c>
      <c r="W89" s="39"/>
      <c r="X89" s="37"/>
      <c r="Y89" s="100"/>
      <c r="Z89" s="100"/>
      <c r="AA89" s="100"/>
      <c r="AB89" s="96"/>
    </row>
    <row r="90" spans="1:28" s="123" customFormat="1" ht="70.150000000000006" customHeight="1">
      <c r="A90" s="134" t="s">
        <v>1218</v>
      </c>
      <c r="B90" s="8">
        <v>19</v>
      </c>
      <c r="C90" s="107">
        <v>8800359590328</v>
      </c>
      <c r="D90" s="107"/>
      <c r="E90" s="107"/>
      <c r="F90" s="107"/>
      <c r="G90" s="9" t="s">
        <v>224</v>
      </c>
      <c r="H90" s="10"/>
      <c r="I90" s="11" t="s">
        <v>1127</v>
      </c>
      <c r="J90" s="11" t="s">
        <v>1128</v>
      </c>
      <c r="K90" s="11" t="s">
        <v>1196</v>
      </c>
      <c r="L90" s="13" t="s">
        <v>1168</v>
      </c>
      <c r="M90" s="14"/>
      <c r="N90" s="76">
        <v>32</v>
      </c>
      <c r="O90" s="61"/>
      <c r="P90" s="58">
        <v>13000</v>
      </c>
      <c r="Q90" s="37" t="str">
        <f t="shared" ref="Q90:Q103" si="11">R90&amp;"*"&amp;S90&amp;"*"&amp;T90</f>
        <v>38*48*19</v>
      </c>
      <c r="R90" s="37">
        <v>38</v>
      </c>
      <c r="S90" s="37">
        <v>48</v>
      </c>
      <c r="T90" s="37">
        <v>19</v>
      </c>
      <c r="U90" s="102">
        <f t="shared" ref="U90:U103" si="12">R90*S90*T90*0.000001</f>
        <v>3.4655999999999999E-2</v>
      </c>
      <c r="V90" s="38">
        <v>16</v>
      </c>
      <c r="W90" s="39"/>
      <c r="X90" s="37"/>
      <c r="Y90" s="100"/>
      <c r="Z90" s="100"/>
      <c r="AA90" s="100"/>
      <c r="AB90" s="96"/>
    </row>
    <row r="91" spans="1:28" s="123" customFormat="1" ht="70.150000000000006" customHeight="1">
      <c r="A91" s="134" t="s">
        <v>1218</v>
      </c>
      <c r="B91" s="8">
        <v>20</v>
      </c>
      <c r="C91" s="107">
        <v>8800359590335</v>
      </c>
      <c r="D91" s="107"/>
      <c r="E91" s="107"/>
      <c r="F91" s="107"/>
      <c r="G91" s="9" t="s">
        <v>224</v>
      </c>
      <c r="H91" s="10"/>
      <c r="I91" s="11" t="s">
        <v>1129</v>
      </c>
      <c r="J91" s="11" t="s">
        <v>1130</v>
      </c>
      <c r="K91" s="11" t="s">
        <v>1193</v>
      </c>
      <c r="L91" s="13" t="s">
        <v>1168</v>
      </c>
      <c r="M91" s="14"/>
      <c r="N91" s="76">
        <v>32</v>
      </c>
      <c r="O91" s="61"/>
      <c r="P91" s="58">
        <v>13000</v>
      </c>
      <c r="Q91" s="37" t="str">
        <f t="shared" si="11"/>
        <v>38*48*19</v>
      </c>
      <c r="R91" s="37">
        <v>38</v>
      </c>
      <c r="S91" s="37">
        <v>48</v>
      </c>
      <c r="T91" s="37">
        <v>19</v>
      </c>
      <c r="U91" s="102">
        <f t="shared" si="12"/>
        <v>3.4655999999999999E-2</v>
      </c>
      <c r="V91" s="38">
        <v>16</v>
      </c>
      <c r="W91" s="39"/>
      <c r="X91" s="37"/>
      <c r="Y91" s="100"/>
      <c r="Z91" s="100"/>
      <c r="AA91" s="100"/>
      <c r="AB91" s="96"/>
    </row>
    <row r="92" spans="1:28" s="123" customFormat="1" ht="70.150000000000006" customHeight="1">
      <c r="A92" s="134" t="s">
        <v>1218</v>
      </c>
      <c r="B92" s="8">
        <v>21</v>
      </c>
      <c r="C92" s="107">
        <v>8800359590342</v>
      </c>
      <c r="D92" s="107"/>
      <c r="E92" s="107"/>
      <c r="F92" s="107"/>
      <c r="G92" s="9" t="s">
        <v>224</v>
      </c>
      <c r="H92" s="10"/>
      <c r="I92" s="11" t="s">
        <v>1131</v>
      </c>
      <c r="J92" s="11" t="s">
        <v>1132</v>
      </c>
      <c r="K92" s="11" t="s">
        <v>1194</v>
      </c>
      <c r="L92" s="13" t="s">
        <v>1168</v>
      </c>
      <c r="M92" s="14"/>
      <c r="N92" s="76">
        <v>32</v>
      </c>
      <c r="O92" s="61"/>
      <c r="P92" s="58">
        <v>13000</v>
      </c>
      <c r="Q92" s="37" t="str">
        <f t="shared" si="11"/>
        <v>38*48*19</v>
      </c>
      <c r="R92" s="37">
        <v>38</v>
      </c>
      <c r="S92" s="37">
        <v>48</v>
      </c>
      <c r="T92" s="37">
        <v>19</v>
      </c>
      <c r="U92" s="102">
        <f t="shared" si="12"/>
        <v>3.4655999999999999E-2</v>
      </c>
      <c r="V92" s="38">
        <v>16</v>
      </c>
      <c r="W92" s="39"/>
      <c r="X92" s="37"/>
      <c r="Y92" s="100"/>
      <c r="Z92" s="100"/>
      <c r="AA92" s="100"/>
      <c r="AB92" s="96"/>
    </row>
    <row r="93" spans="1:28" s="123" customFormat="1" ht="70.150000000000006" customHeight="1">
      <c r="A93" s="134" t="s">
        <v>1218</v>
      </c>
      <c r="B93" s="8">
        <v>22</v>
      </c>
      <c r="C93" s="107">
        <v>8800359590359</v>
      </c>
      <c r="D93" s="107"/>
      <c r="E93" s="107"/>
      <c r="F93" s="107"/>
      <c r="G93" s="9" t="s">
        <v>224</v>
      </c>
      <c r="H93" s="10"/>
      <c r="I93" s="11" t="s">
        <v>1133</v>
      </c>
      <c r="J93" s="11" t="s">
        <v>1134</v>
      </c>
      <c r="K93" s="11" t="s">
        <v>1195</v>
      </c>
      <c r="L93" s="13" t="s">
        <v>1168</v>
      </c>
      <c r="M93" s="14"/>
      <c r="N93" s="76">
        <v>32</v>
      </c>
      <c r="O93" s="61"/>
      <c r="P93" s="58">
        <v>13000</v>
      </c>
      <c r="Q93" s="37" t="str">
        <f t="shared" si="11"/>
        <v>38*48*19</v>
      </c>
      <c r="R93" s="37">
        <v>38</v>
      </c>
      <c r="S93" s="37">
        <v>48</v>
      </c>
      <c r="T93" s="37">
        <v>19</v>
      </c>
      <c r="U93" s="102">
        <f t="shared" si="12"/>
        <v>3.4655999999999999E-2</v>
      </c>
      <c r="V93" s="38">
        <v>16</v>
      </c>
      <c r="W93" s="39"/>
      <c r="X93" s="37"/>
      <c r="Y93" s="100"/>
      <c r="Z93" s="100"/>
      <c r="AA93" s="100"/>
      <c r="AB93" s="96"/>
    </row>
    <row r="94" spans="1:28" s="123" customFormat="1" ht="70.150000000000006" customHeight="1">
      <c r="A94" s="134" t="s">
        <v>1218</v>
      </c>
      <c r="B94" s="8">
        <v>23</v>
      </c>
      <c r="C94" s="107">
        <v>8800359590366</v>
      </c>
      <c r="D94" s="107"/>
      <c r="E94" s="107"/>
      <c r="F94" s="107"/>
      <c r="G94" s="9" t="s">
        <v>224</v>
      </c>
      <c r="H94" s="10"/>
      <c r="I94" s="11" t="s">
        <v>1135</v>
      </c>
      <c r="J94" s="11" t="s">
        <v>1136</v>
      </c>
      <c r="K94" s="11" t="s">
        <v>1197</v>
      </c>
      <c r="L94" s="13" t="s">
        <v>1168</v>
      </c>
      <c r="M94" s="14"/>
      <c r="N94" s="76">
        <v>32</v>
      </c>
      <c r="O94" s="61"/>
      <c r="P94" s="58">
        <v>13000</v>
      </c>
      <c r="Q94" s="37" t="str">
        <f t="shared" si="11"/>
        <v>38*48*19</v>
      </c>
      <c r="R94" s="37">
        <v>38</v>
      </c>
      <c r="S94" s="37">
        <v>48</v>
      </c>
      <c r="T94" s="37">
        <v>19</v>
      </c>
      <c r="U94" s="102">
        <f t="shared" si="12"/>
        <v>3.4655999999999999E-2</v>
      </c>
      <c r="V94" s="38">
        <v>16</v>
      </c>
      <c r="W94" s="39"/>
      <c r="X94" s="37"/>
      <c r="Y94" s="100"/>
      <c r="Z94" s="100"/>
      <c r="AA94" s="100"/>
      <c r="AB94" s="96"/>
    </row>
    <row r="95" spans="1:28" s="123" customFormat="1" ht="70.150000000000006" customHeight="1">
      <c r="A95" s="134" t="s">
        <v>1218</v>
      </c>
      <c r="B95" s="8">
        <v>24</v>
      </c>
      <c r="C95" s="107">
        <v>8800359590472</v>
      </c>
      <c r="D95" s="107"/>
      <c r="E95" s="107"/>
      <c r="F95" s="107"/>
      <c r="G95" s="9" t="s">
        <v>224</v>
      </c>
      <c r="H95" s="10"/>
      <c r="I95" s="11" t="s">
        <v>1137</v>
      </c>
      <c r="J95" s="11" t="s">
        <v>1138</v>
      </c>
      <c r="K95" s="11" t="s">
        <v>1198</v>
      </c>
      <c r="L95" s="13" t="s">
        <v>1169</v>
      </c>
      <c r="M95" s="14"/>
      <c r="N95" s="76"/>
      <c r="O95" s="61"/>
      <c r="P95" s="58">
        <v>14000</v>
      </c>
      <c r="Q95" s="37" t="str">
        <f t="shared" si="11"/>
        <v>**</v>
      </c>
      <c r="R95" s="37"/>
      <c r="S95" s="37"/>
      <c r="T95" s="37"/>
      <c r="U95" s="102">
        <f t="shared" si="12"/>
        <v>0</v>
      </c>
      <c r="V95" s="38"/>
      <c r="W95" s="39"/>
      <c r="X95" s="37"/>
      <c r="Y95" s="100"/>
      <c r="Z95" s="100"/>
      <c r="AA95" s="100"/>
      <c r="AB95" s="96"/>
    </row>
    <row r="96" spans="1:28" s="123" customFormat="1" ht="70.150000000000006" customHeight="1">
      <c r="A96" s="134" t="s">
        <v>1218</v>
      </c>
      <c r="B96" s="8">
        <v>25</v>
      </c>
      <c r="C96" s="107">
        <v>8800359590403</v>
      </c>
      <c r="D96" s="107"/>
      <c r="E96" s="107"/>
      <c r="F96" s="107"/>
      <c r="G96" s="9" t="s">
        <v>224</v>
      </c>
      <c r="H96" s="10"/>
      <c r="I96" s="11" t="s">
        <v>1139</v>
      </c>
      <c r="J96" s="11" t="s">
        <v>1140</v>
      </c>
      <c r="K96" s="11" t="s">
        <v>1199</v>
      </c>
      <c r="L96" s="13" t="s">
        <v>1170</v>
      </c>
      <c r="M96" s="14"/>
      <c r="N96" s="76"/>
      <c r="O96" s="61"/>
      <c r="P96" s="58">
        <v>12000</v>
      </c>
      <c r="Q96" s="37" t="str">
        <f t="shared" si="11"/>
        <v>**</v>
      </c>
      <c r="R96" s="37"/>
      <c r="S96" s="37"/>
      <c r="T96" s="37"/>
      <c r="U96" s="102">
        <f t="shared" si="12"/>
        <v>0</v>
      </c>
      <c r="V96" s="38"/>
      <c r="W96" s="39"/>
      <c r="X96" s="37"/>
      <c r="Y96" s="100"/>
      <c r="Z96" s="100"/>
      <c r="AA96" s="100"/>
      <c r="AB96" s="96"/>
    </row>
    <row r="97" spans="1:28" s="123" customFormat="1" ht="70.150000000000006" customHeight="1">
      <c r="A97" s="134" t="s">
        <v>1218</v>
      </c>
      <c r="B97" s="8">
        <v>26</v>
      </c>
      <c r="C97" s="107">
        <v>8800359590427</v>
      </c>
      <c r="D97" s="107"/>
      <c r="E97" s="107"/>
      <c r="F97" s="107"/>
      <c r="G97" s="9" t="s">
        <v>224</v>
      </c>
      <c r="H97" s="10"/>
      <c r="I97" s="88" t="s">
        <v>1150</v>
      </c>
      <c r="J97" s="11" t="s">
        <v>1154</v>
      </c>
      <c r="K97" s="11" t="s">
        <v>1200</v>
      </c>
      <c r="L97" s="13" t="s">
        <v>1171</v>
      </c>
      <c r="M97" s="14"/>
      <c r="N97" s="76"/>
      <c r="O97" s="61"/>
      <c r="P97" s="58">
        <v>10000</v>
      </c>
      <c r="Q97" s="37" t="str">
        <f t="shared" si="11"/>
        <v>**</v>
      </c>
      <c r="R97" s="37"/>
      <c r="S97" s="37"/>
      <c r="T97" s="37"/>
      <c r="U97" s="102">
        <f t="shared" si="12"/>
        <v>0</v>
      </c>
      <c r="V97" s="38"/>
      <c r="W97" s="39"/>
      <c r="X97" s="37"/>
      <c r="Y97" s="100"/>
      <c r="Z97" s="100"/>
      <c r="AA97" s="100"/>
      <c r="AB97" s="96"/>
    </row>
    <row r="98" spans="1:28" s="123" customFormat="1" ht="70.150000000000006" customHeight="1">
      <c r="A98" s="134" t="s">
        <v>1218</v>
      </c>
      <c r="B98" s="8">
        <v>27</v>
      </c>
      <c r="C98" s="107">
        <v>8800359590434</v>
      </c>
      <c r="D98" s="107"/>
      <c r="E98" s="107"/>
      <c r="F98" s="107"/>
      <c r="G98" s="9" t="s">
        <v>224</v>
      </c>
      <c r="H98" s="10"/>
      <c r="I98" s="88" t="s">
        <v>1152</v>
      </c>
      <c r="J98" s="11" t="s">
        <v>1155</v>
      </c>
      <c r="K98" s="11" t="s">
        <v>1201</v>
      </c>
      <c r="L98" s="13" t="s">
        <v>1171</v>
      </c>
      <c r="M98" s="141"/>
      <c r="N98" s="76"/>
      <c r="O98" s="61"/>
      <c r="P98" s="58">
        <v>10000</v>
      </c>
      <c r="Q98" s="37" t="str">
        <f t="shared" si="11"/>
        <v>**</v>
      </c>
      <c r="R98" s="37"/>
      <c r="S98" s="37"/>
      <c r="T98" s="37"/>
      <c r="U98" s="102">
        <f t="shared" si="12"/>
        <v>0</v>
      </c>
      <c r="V98" s="38"/>
      <c r="W98" s="39"/>
      <c r="X98" s="37"/>
      <c r="Y98" s="100"/>
      <c r="Z98" s="100"/>
      <c r="AA98" s="100"/>
      <c r="AB98" s="96"/>
    </row>
    <row r="99" spans="1:28" s="123" customFormat="1" ht="70.150000000000006" customHeight="1">
      <c r="A99" s="134" t="s">
        <v>1218</v>
      </c>
      <c r="B99" s="8">
        <v>28</v>
      </c>
      <c r="C99" s="107">
        <v>8800359590441</v>
      </c>
      <c r="D99" s="107"/>
      <c r="E99" s="107"/>
      <c r="F99" s="107"/>
      <c r="G99" s="9" t="s">
        <v>224</v>
      </c>
      <c r="H99" s="10"/>
      <c r="I99" s="88" t="s">
        <v>1151</v>
      </c>
      <c r="J99" s="11" t="s">
        <v>1156</v>
      </c>
      <c r="K99" s="11" t="s">
        <v>1202</v>
      </c>
      <c r="L99" s="13" t="s">
        <v>1171</v>
      </c>
      <c r="M99" s="14"/>
      <c r="N99" s="76"/>
      <c r="O99" s="61"/>
      <c r="P99" s="58">
        <v>10000</v>
      </c>
      <c r="Q99" s="37" t="str">
        <f t="shared" si="11"/>
        <v>**</v>
      </c>
      <c r="R99" s="37"/>
      <c r="S99" s="37"/>
      <c r="T99" s="37"/>
      <c r="U99" s="102">
        <f t="shared" si="12"/>
        <v>0</v>
      </c>
      <c r="V99" s="38"/>
      <c r="W99" s="39"/>
      <c r="X99" s="37"/>
      <c r="Y99" s="100"/>
      <c r="Z99" s="100"/>
      <c r="AA99" s="100"/>
      <c r="AB99" s="96"/>
    </row>
    <row r="100" spans="1:28" s="123" customFormat="1" ht="70.150000000000006" customHeight="1">
      <c r="A100" s="134" t="s">
        <v>1218</v>
      </c>
      <c r="B100" s="8">
        <v>29</v>
      </c>
      <c r="C100" s="107">
        <v>8800359590458</v>
      </c>
      <c r="D100" s="107"/>
      <c r="E100" s="107"/>
      <c r="F100" s="107"/>
      <c r="G100" s="9" t="s">
        <v>224</v>
      </c>
      <c r="H100" s="118"/>
      <c r="I100" s="88" t="s">
        <v>1153</v>
      </c>
      <c r="J100" s="11" t="s">
        <v>1141</v>
      </c>
      <c r="K100" s="11" t="s">
        <v>1204</v>
      </c>
      <c r="L100" s="138" t="s">
        <v>1205</v>
      </c>
      <c r="M100" s="14"/>
      <c r="N100" s="76"/>
      <c r="O100" s="61"/>
      <c r="P100" s="58"/>
      <c r="Q100" s="37" t="str">
        <f t="shared" si="11"/>
        <v>**</v>
      </c>
      <c r="R100" s="37"/>
      <c r="S100" s="37"/>
      <c r="T100" s="37"/>
      <c r="U100" s="102">
        <f t="shared" si="12"/>
        <v>0</v>
      </c>
      <c r="V100" s="38"/>
      <c r="W100" s="39"/>
      <c r="X100" s="37"/>
      <c r="Y100" s="100"/>
      <c r="Z100" s="100"/>
      <c r="AA100" s="100"/>
      <c r="AB100" s="96"/>
    </row>
    <row r="101" spans="1:28" ht="70.150000000000006" customHeight="1">
      <c r="A101" s="149" t="s">
        <v>1218</v>
      </c>
      <c r="B101" s="8">
        <v>30</v>
      </c>
      <c r="C101" s="107">
        <v>8800359590465</v>
      </c>
      <c r="D101" s="107"/>
      <c r="E101" s="107"/>
      <c r="F101" s="107"/>
      <c r="G101" s="9" t="s">
        <v>224</v>
      </c>
      <c r="H101" s="10"/>
      <c r="I101" s="11" t="s">
        <v>1142</v>
      </c>
      <c r="J101" s="11" t="s">
        <v>1143</v>
      </c>
      <c r="K101" s="11" t="s">
        <v>1203</v>
      </c>
      <c r="L101" s="138" t="s">
        <v>1172</v>
      </c>
      <c r="M101" s="14"/>
      <c r="N101" s="76"/>
      <c r="O101" s="61"/>
      <c r="P101" s="58"/>
      <c r="Q101" s="37" t="str">
        <f t="shared" si="11"/>
        <v>**</v>
      </c>
      <c r="R101" s="37"/>
      <c r="S101" s="37"/>
      <c r="T101" s="37"/>
      <c r="U101" s="102">
        <f t="shared" si="12"/>
        <v>0</v>
      </c>
      <c r="V101" s="38"/>
      <c r="W101" s="39"/>
      <c r="X101" s="37"/>
      <c r="Y101" s="100"/>
      <c r="Z101" s="100"/>
      <c r="AA101" s="100"/>
      <c r="AB101" s="96"/>
    </row>
    <row r="102" spans="1:28" ht="70.150000000000006" customHeight="1">
      <c r="A102" s="149" t="s">
        <v>1218</v>
      </c>
      <c r="B102" s="8">
        <v>31</v>
      </c>
      <c r="C102" s="107">
        <v>8800359590076</v>
      </c>
      <c r="D102" s="107"/>
      <c r="E102" s="107"/>
      <c r="F102" s="107"/>
      <c r="G102" s="9" t="s">
        <v>224</v>
      </c>
      <c r="H102" s="10"/>
      <c r="I102" s="11" t="s">
        <v>1144</v>
      </c>
      <c r="J102" s="11" t="s">
        <v>1145</v>
      </c>
      <c r="K102" s="11" t="s">
        <v>1206</v>
      </c>
      <c r="L102" s="13" t="s">
        <v>1167</v>
      </c>
      <c r="M102" s="14"/>
      <c r="N102" s="76"/>
      <c r="O102" s="61"/>
      <c r="P102" s="58"/>
      <c r="Q102" s="37" t="str">
        <f t="shared" si="11"/>
        <v>**</v>
      </c>
      <c r="R102" s="37"/>
      <c r="S102" s="37"/>
      <c r="T102" s="37"/>
      <c r="U102" s="102">
        <f t="shared" si="12"/>
        <v>0</v>
      </c>
      <c r="V102" s="38"/>
      <c r="W102" s="39"/>
      <c r="X102" s="37"/>
      <c r="Y102" s="100"/>
      <c r="Z102" s="100"/>
      <c r="AA102" s="100"/>
      <c r="AB102" s="96"/>
    </row>
    <row r="103" spans="1:28" ht="70.150000000000006" customHeight="1">
      <c r="A103" s="149" t="s">
        <v>1218</v>
      </c>
      <c r="B103" s="8">
        <v>32</v>
      </c>
      <c r="C103" s="107">
        <v>8800359590083</v>
      </c>
      <c r="D103" s="107"/>
      <c r="E103" s="107"/>
      <c r="F103" s="107"/>
      <c r="G103" s="9" t="s">
        <v>224</v>
      </c>
      <c r="H103" s="10"/>
      <c r="I103" s="11" t="s">
        <v>1146</v>
      </c>
      <c r="J103" s="11" t="s">
        <v>1147</v>
      </c>
      <c r="K103" s="11" t="s">
        <v>1207</v>
      </c>
      <c r="L103" s="13" t="s">
        <v>1167</v>
      </c>
      <c r="M103" s="14"/>
      <c r="N103" s="76"/>
      <c r="O103" s="61"/>
      <c r="P103" s="58"/>
      <c r="Q103" s="37" t="str">
        <f t="shared" si="11"/>
        <v>**</v>
      </c>
      <c r="R103" s="37"/>
      <c r="S103" s="37"/>
      <c r="T103" s="37"/>
      <c r="U103" s="102">
        <f t="shared" si="12"/>
        <v>0</v>
      </c>
      <c r="V103" s="38"/>
      <c r="W103" s="39"/>
      <c r="X103" s="37"/>
      <c r="Y103" s="100"/>
      <c r="Z103" s="100"/>
      <c r="AA103" s="100"/>
      <c r="AB103" s="96"/>
    </row>
  </sheetData>
  <autoFilter ref="A4:AB71" xr:uid="{00000000-0001-0000-0000-000000000000}">
    <filterColumn colId="17" showButton="0"/>
    <filterColumn colId="18" showButton="0"/>
    <sortState xmlns:xlrd2="http://schemas.microsoft.com/office/spreadsheetml/2017/richdata2" ref="A5:AB71">
      <sortCondition descending="1" ref="A4:A71"/>
    </sortState>
  </autoFilter>
  <mergeCells count="2">
    <mergeCell ref="A2:A3"/>
    <mergeCell ref="R4:T4"/>
  </mergeCells>
  <phoneticPr fontId="2" type="noConversion"/>
  <conditionalFormatting sqref="C6:C25 E6:E25">
    <cfRule type="duplicateValues" dxfId="30" priority="10"/>
    <cfRule type="duplicateValues" dxfId="29" priority="11"/>
  </conditionalFormatting>
  <conditionalFormatting sqref="C26:C27 C72:C103 E26:E27 E72:E103">
    <cfRule type="duplicateValues" dxfId="28" priority="398"/>
    <cfRule type="duplicateValues" dxfId="27" priority="399"/>
  </conditionalFormatting>
  <conditionalFormatting sqref="C28:C71 C104:C1048576 C2 E2 C4 E4 E28:E71 E104:E1048576">
    <cfRule type="duplicateValues" dxfId="26" priority="305"/>
  </conditionalFormatting>
  <conditionalFormatting sqref="C28:C71 C104:C1048576 C4 E4 E28:E71 E104:E1048576">
    <cfRule type="duplicateValues" dxfId="25" priority="315"/>
  </conditionalFormatting>
  <conditionalFormatting sqref="E5 C5">
    <cfRule type="duplicateValues" dxfId="24" priority="3"/>
    <cfRule type="duplicateValues" dxfId="23" priority="4"/>
  </conditionalFormatting>
  <conditionalFormatting sqref="I5">
    <cfRule type="duplicateValues" dxfId="22" priority="2"/>
  </conditionalFormatting>
  <conditionalFormatting sqref="I6:I25">
    <cfRule type="duplicateValues" dxfId="21" priority="12"/>
  </conditionalFormatting>
  <conditionalFormatting sqref="I26:I27 I72:I103">
    <cfRule type="duplicateValues" dxfId="20" priority="406"/>
  </conditionalFormatting>
  <conditionalFormatting sqref="I28:I71 I104:I1048576 I1:I4">
    <cfRule type="duplicateValues" dxfId="19" priority="36"/>
  </conditionalFormatting>
  <conditionalFormatting sqref="J5">
    <cfRule type="duplicateValues" dxfId="18" priority="1"/>
    <cfRule type="duplicateValues" dxfId="17" priority="5"/>
    <cfRule type="duplicateValues" dxfId="16" priority="7"/>
  </conditionalFormatting>
  <conditionalFormatting sqref="J6:J25">
    <cfRule type="duplicateValues" dxfId="15" priority="8"/>
    <cfRule type="duplicateValues" dxfId="14" priority="13"/>
    <cfRule type="duplicateValues" dxfId="13" priority="14"/>
  </conditionalFormatting>
  <conditionalFormatting sqref="J26 J72:J103">
    <cfRule type="duplicateValues" dxfId="12" priority="408"/>
  </conditionalFormatting>
  <conditionalFormatting sqref="J26:J27 J72:J103">
    <cfRule type="duplicateValues" dxfId="11" priority="378"/>
  </conditionalFormatting>
  <conditionalFormatting sqref="J28:J71 J104:J1048576 J1:J4">
    <cfRule type="duplicateValues" dxfId="10" priority="37"/>
  </conditionalFormatting>
  <conditionalFormatting sqref="J40:J71 J28:J38">
    <cfRule type="duplicateValues" dxfId="9" priority="331"/>
  </conditionalFormatting>
  <conditionalFormatting sqref="K5">
    <cfRule type="duplicateValues" dxfId="8" priority="6"/>
  </conditionalFormatting>
  <conditionalFormatting sqref="K6:K22 K24:K25">
    <cfRule type="duplicateValues" dxfId="7" priority="15"/>
  </conditionalFormatting>
  <conditionalFormatting sqref="K23">
    <cfRule type="duplicateValues" dxfId="6" priority="9"/>
  </conditionalFormatting>
  <conditionalFormatting sqref="K40:K42 K28:K38 K49:K53 K56:K60 K66:K71">
    <cfRule type="duplicateValues" dxfId="5" priority="333"/>
  </conditionalFormatting>
  <conditionalFormatting sqref="K43:K48">
    <cfRule type="duplicateValues" dxfId="4" priority="25"/>
  </conditionalFormatting>
  <conditionalFormatting sqref="K54:K55">
    <cfRule type="duplicateValues" dxfId="3" priority="24"/>
  </conditionalFormatting>
  <conditionalFormatting sqref="K61:K65">
    <cfRule type="duplicateValues" dxfId="2" priority="23"/>
  </conditionalFormatting>
  <conditionalFormatting sqref="K72:K89 K26 K91:K103">
    <cfRule type="duplicateValues" dxfId="1" priority="350"/>
  </conditionalFormatting>
  <conditionalFormatting sqref="K90">
    <cfRule type="duplicateValues" dxfId="0" priority="16"/>
  </conditionalFormatting>
  <printOptions horizontalCentered="1"/>
  <pageMargins left="0.23622047244094491" right="0.23622047244094491" top="0.35433070866141736" bottom="0.35433070866141736" header="0.31496062992125984" footer="0.31496062992125984"/>
  <pageSetup paperSize="9" scale="4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LEBELAGE</vt:lpstr>
      <vt:lpstr>NEW 신제품</vt:lpstr>
      <vt:lpstr>LEBELAGE!Print_Titles</vt:lpstr>
      <vt:lpstr>'NEW 신제품'!Print_Titles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 pc</dc:creator>
  <cp:lastModifiedBy>H.S Song</cp:lastModifiedBy>
  <cp:lastPrinted>2026-01-07T05:37:43Z</cp:lastPrinted>
  <dcterms:created xsi:type="dcterms:W3CDTF">2022-04-12T07:47:39Z</dcterms:created>
  <dcterms:modified xsi:type="dcterms:W3CDTF">2026-06-11T09:03:08Z</dcterms:modified>
</cp:coreProperties>
</file>