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17\Document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 3" sheetId="4" r:id="rId3"/>
    <sheet name="Sheet 4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2" l="1"/>
  <c r="D14" i="1" l="1"/>
  <c r="G15" i="1"/>
  <c r="G14" i="1"/>
  <c r="G16" i="1"/>
  <c r="G17" i="1"/>
  <c r="G18" i="1"/>
  <c r="G19" i="1"/>
  <c r="G13" i="1"/>
  <c r="E20" i="1" l="1"/>
  <c r="D13" i="1"/>
  <c r="D15" i="1"/>
  <c r="D16" i="1"/>
  <c r="D17" i="1"/>
  <c r="D18" i="1"/>
  <c r="D19" i="1"/>
  <c r="F14" i="1"/>
  <c r="F15" i="1"/>
  <c r="F16" i="1"/>
  <c r="F17" i="1"/>
  <c r="F18" i="1"/>
  <c r="F19" i="1"/>
  <c r="F13" i="1"/>
  <c r="E14" i="1"/>
  <c r="E15" i="1"/>
  <c r="E16" i="1"/>
  <c r="E17" i="1"/>
  <c r="E18" i="1"/>
  <c r="E19" i="1"/>
  <c r="E13" i="1"/>
  <c r="B15" i="4" l="1"/>
</calcChain>
</file>

<file path=xl/sharedStrings.xml><?xml version="1.0" encoding="utf-8"?>
<sst xmlns="http://schemas.openxmlformats.org/spreadsheetml/2006/main" count="52" uniqueCount="38">
  <si>
    <t xml:space="preserve">Issue </t>
  </si>
  <si>
    <t xml:space="preserve">Date </t>
  </si>
  <si>
    <t xml:space="preserve">Priority </t>
  </si>
  <si>
    <t xml:space="preserve">Getting machine repaired </t>
  </si>
  <si>
    <t xml:space="preserve">Meeting with Vendors </t>
  </si>
  <si>
    <t xml:space="preserve">New Laptop order </t>
  </si>
  <si>
    <t xml:space="preserve">Issuing salary checks </t>
  </si>
  <si>
    <t>Making MIS Reports</t>
  </si>
  <si>
    <t xml:space="preserve">Identifying defective </t>
  </si>
  <si>
    <t xml:space="preserve">Inventory </t>
  </si>
  <si>
    <t>Reorder Raw Materials</t>
  </si>
  <si>
    <t xml:space="preserve">Year </t>
  </si>
  <si>
    <t>Revenue</t>
  </si>
  <si>
    <t xml:space="preserve">Minimum Expected Growth Rate </t>
  </si>
  <si>
    <t xml:space="preserve">Discount Rate </t>
  </si>
  <si>
    <t xml:space="preserve">Projected Revenue for 2019 </t>
  </si>
  <si>
    <t xml:space="preserve">Name </t>
  </si>
  <si>
    <t xml:space="preserve">Maths </t>
  </si>
  <si>
    <t>Pyisics</t>
  </si>
  <si>
    <t xml:space="preserve">Chemistry </t>
  </si>
  <si>
    <t xml:space="preserve">Biology </t>
  </si>
  <si>
    <t>Matt</t>
  </si>
  <si>
    <t>Bobb</t>
  </si>
  <si>
    <t xml:space="preserve">Tom </t>
  </si>
  <si>
    <t xml:space="preserve">Brad </t>
  </si>
  <si>
    <t xml:space="preserve">Jenny </t>
  </si>
  <si>
    <t>Maria</t>
  </si>
  <si>
    <t xml:space="preserve">Jill </t>
  </si>
  <si>
    <t xml:space="preserve">Josh </t>
  </si>
  <si>
    <t>Subject</t>
  </si>
  <si>
    <t xml:space="preserve">Student Name </t>
  </si>
  <si>
    <t>I used VLOOKUP dropdown with Data validation</t>
  </si>
  <si>
    <t>kindly click on student's name (Brad) below in A15)</t>
  </si>
  <si>
    <t xml:space="preserve">Criteria </t>
  </si>
  <si>
    <t>Criteria 2</t>
  </si>
  <si>
    <t xml:space="preserve">Total count per day </t>
  </si>
  <si>
    <t>Date 2</t>
  </si>
  <si>
    <t>Maths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</si>
</sst>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&quot;$&quot;* #,##0.0_);_(&quot;$&quot;* \(#,##0.0\);_(&quot;$&quot;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11"/>
      <color theme="1"/>
      <name val="Calibri"/>
      <family val="2"/>
      <scheme val="minor"/>
    </font>
    <font>
      <sz val="11"/>
      <color theme="0"/>
      <name val="Verdana"/>
      <family val="2"/>
    </font>
    <font>
      <b/>
      <sz val="11"/>
      <color theme="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2" borderId="1" xfId="0" applyFont="1" applyFill="1" applyBorder="1"/>
    <xf numFmtId="0" fontId="3" fillId="0" borderId="1" xfId="0" applyFont="1" applyBorder="1" applyAlignment="1">
      <alignment horizontal="left"/>
    </xf>
    <xf numFmtId="164" fontId="3" fillId="0" borderId="1" xfId="1" applyNumberFormat="1" applyFont="1" applyBorder="1"/>
    <xf numFmtId="0" fontId="3" fillId="0" borderId="1" xfId="0" applyFont="1" applyBorder="1"/>
    <xf numFmtId="10" fontId="3" fillId="0" borderId="1" xfId="2" applyNumberFormat="1" applyFont="1" applyBorder="1"/>
    <xf numFmtId="10" fontId="3" fillId="0" borderId="1" xfId="0" applyNumberFormat="1" applyFont="1" applyBorder="1"/>
    <xf numFmtId="0" fontId="4" fillId="3" borderId="1" xfId="0" applyFont="1" applyFill="1" applyBorder="1"/>
    <xf numFmtId="44" fontId="4" fillId="3" borderId="1" xfId="0" applyNumberFormat="1" applyFont="1" applyFill="1" applyBorder="1"/>
    <xf numFmtId="0" fontId="0" fillId="0" borderId="0" xfId="0" applyAlignment="1">
      <alignment wrapText="1"/>
    </xf>
    <xf numFmtId="10" fontId="0" fillId="0" borderId="1" xfId="0" applyNumberFormat="1" applyBorder="1"/>
    <xf numFmtId="9" fontId="0" fillId="0" borderId="1" xfId="0" applyNumberForma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4" fontId="0" fillId="0" borderId="1" xfId="0" applyNumberFormat="1" applyBorder="1"/>
    <xf numFmtId="0" fontId="0" fillId="0" borderId="5" xfId="0" applyBorder="1"/>
    <xf numFmtId="14" fontId="0" fillId="0" borderId="6" xfId="0" applyNumberFormat="1" applyBorder="1"/>
    <xf numFmtId="0" fontId="0" fillId="0" borderId="6" xfId="0" applyBorder="1"/>
    <xf numFmtId="0" fontId="6" fillId="2" borderId="1" xfId="0" applyFont="1" applyFill="1" applyBorder="1"/>
    <xf numFmtId="0" fontId="0" fillId="4" borderId="1" xfId="0" applyFill="1" applyBorder="1"/>
    <xf numFmtId="0" fontId="5" fillId="4" borderId="1" xfId="0" applyFont="1" applyFill="1" applyBorder="1"/>
    <xf numFmtId="0" fontId="7" fillId="4" borderId="1" xfId="0" applyFont="1" applyFill="1" applyBorder="1"/>
    <xf numFmtId="14" fontId="0" fillId="5" borderId="1" xfId="0" applyNumberFormat="1" applyFont="1" applyFill="1" applyBorder="1"/>
    <xf numFmtId="0" fontId="0" fillId="5" borderId="1" xfId="0" applyFont="1" applyFill="1" applyBorder="1"/>
    <xf numFmtId="14" fontId="0" fillId="0" borderId="1" xfId="0" applyNumberFormat="1" applyFont="1" applyBorder="1"/>
    <xf numFmtId="0" fontId="0" fillId="0" borderId="1" xfId="0" applyFont="1" applyBorder="1"/>
    <xf numFmtId="10" fontId="0" fillId="0" borderId="1" xfId="0" applyNumberFormat="1" applyBorder="1" applyAlignment="1">
      <alignment horizontal="right"/>
    </xf>
    <xf numFmtId="0" fontId="5" fillId="0" borderId="1" xfId="0" applyFont="1" applyBorder="1"/>
    <xf numFmtId="0" fontId="5" fillId="0" borderId="1" xfId="0" applyFont="1" applyFill="1" applyBorder="1"/>
    <xf numFmtId="14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17"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'Sheet 4'!$A$1</c:f>
              <c:strCache>
                <c:ptCount val="1"/>
                <c:pt idx="0">
                  <c:v>Year </c:v>
                </c:pt>
              </c:strCache>
            </c:strRef>
          </c:tx>
          <c:spPr>
            <a:pattFill prst="narVert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'Sheet 4'!$A$2:$A$7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val>
        </c:ser>
        <c:ser>
          <c:idx val="1"/>
          <c:order val="1"/>
          <c:tx>
            <c:strRef>
              <c:f>'Sheet 4'!$B$1</c:f>
              <c:strCache>
                <c:ptCount val="1"/>
                <c:pt idx="0">
                  <c:v>Revenue</c:v>
                </c:pt>
              </c:strCache>
            </c:strRef>
          </c:tx>
          <c:spPr>
            <a:pattFill prst="narVert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'Sheet 4'!$B$2:$B$7</c:f>
              <c:numCache>
                <c:formatCode>General</c:formatCode>
                <c:ptCount val="6"/>
                <c:pt idx="0">
                  <c:v>50856</c:v>
                </c:pt>
                <c:pt idx="1">
                  <c:v>33533</c:v>
                </c:pt>
                <c:pt idx="2">
                  <c:v>36928</c:v>
                </c:pt>
                <c:pt idx="3">
                  <c:v>40742</c:v>
                </c:pt>
                <c:pt idx="4">
                  <c:v>62728</c:v>
                </c:pt>
                <c:pt idx="5">
                  <c:v>34901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27"/>
        <c:overlap val="-48"/>
        <c:axId val="255489384"/>
        <c:axId val="255488600"/>
      </c:barChart>
      <c:catAx>
        <c:axId val="25548938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5488600"/>
        <c:crosses val="autoZero"/>
        <c:auto val="1"/>
        <c:lblAlgn val="ctr"/>
        <c:lblOffset val="100"/>
        <c:noMultiLvlLbl val="0"/>
      </c:catAx>
      <c:valAx>
        <c:axId val="255488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Revenue</a:t>
                </a:r>
              </a:p>
            </c:rich>
          </c:tx>
          <c:layout>
            <c:manualLayout>
              <c:xMode val="edge"/>
              <c:yMode val="edge"/>
              <c:x val="0.50978346456692913"/>
              <c:y val="0.879698891805191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5489384"/>
        <c:crosses val="autoZero"/>
        <c:crossBetween val="between"/>
      </c:valAx>
      <c:spPr>
        <a:noFill/>
        <a:ln>
          <a:solidFill>
            <a:schemeClr val="accent1">
              <a:alpha val="95000"/>
            </a:schemeClr>
          </a:solidFill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123825</xdr:colOff>
      <xdr:row>0</xdr:row>
      <xdr:rowOff>42862</xdr:rowOff>
    </xdr:from>
    <xdr:to>
      <xdr:col>12</xdr:col>
      <xdr:colOff>428625</xdr:colOff>
      <xdr:row>14</xdr:row>
      <xdr:rowOff>119062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C9" totalsRowShown="0" headerRowDxfId="16" headerRowBorderDxfId="15" tableBorderDxfId="14" totalsRowBorderDxfId="13">
  <autoFilter ref="A1:C9"/>
  <tableColumns count="3">
    <tableColumn id="1" name="Issue " dataDxfId="12"/>
    <tableColumn id="2" name="Date " dataDxfId="11"/>
    <tableColumn id="3" name="Priority " dataDxfId="1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12:G19" totalsRowShown="0" headerRowDxfId="9" headerRowBorderDxfId="8" tableBorderDxfId="7" totalsRowBorderDxfId="6">
  <autoFilter ref="B12:G19"/>
  <tableColumns count="6">
    <tableColumn id="1" name="Date " dataDxfId="5"/>
    <tableColumn id="2" name="Priority " dataDxfId="4"/>
    <tableColumn id="3" name="Criteria " dataDxfId="3">
      <calculatedColumnFormula>OR(B13,C13)</calculatedColumnFormula>
    </tableColumn>
    <tableColumn id="4" name="Date 2" dataDxfId="2">
      <calculatedColumnFormula>EDATE(B13,C13)</calculatedColumnFormula>
    </tableColumn>
    <tableColumn id="5" name="Criteria 2" dataDxfId="1">
      <calculatedColumnFormula>AND(B13,C13)</calculatedColumnFormula>
    </tableColumn>
    <tableColumn id="6" name="Total count per day " dataDxfId="0">
      <calculatedColumnFormula>COUNTIFS(B13:B20,"2017,"="Getting machine repaired,")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topLeftCell="A4" workbookViewId="0">
      <selection activeCell="E13" sqref="B13:G19"/>
    </sheetView>
  </sheetViews>
  <sheetFormatPr defaultRowHeight="15" x14ac:dyDescent="0.25"/>
  <cols>
    <col min="1" max="1" width="24.42578125" customWidth="1"/>
    <col min="2" max="2" width="9.7109375" customWidth="1"/>
    <col min="3" max="3" width="10.140625" customWidth="1"/>
    <col min="4" max="4" width="14.28515625" customWidth="1"/>
    <col min="5" max="5" width="11.140625" customWidth="1"/>
    <col min="6" max="6" width="12" customWidth="1"/>
    <col min="7" max="7" width="20.85546875" bestFit="1" customWidth="1"/>
  </cols>
  <sheetData>
    <row r="1" spans="1:8" x14ac:dyDescent="0.25">
      <c r="A1" s="13" t="s">
        <v>0</v>
      </c>
      <c r="B1" s="14" t="s">
        <v>1</v>
      </c>
      <c r="C1" s="14" t="s">
        <v>2</v>
      </c>
    </row>
    <row r="2" spans="1:8" x14ac:dyDescent="0.25">
      <c r="A2" s="15" t="s">
        <v>3</v>
      </c>
      <c r="B2" s="16">
        <v>42747</v>
      </c>
      <c r="C2" s="12">
        <v>1</v>
      </c>
    </row>
    <row r="3" spans="1:8" x14ac:dyDescent="0.25">
      <c r="A3" s="15" t="s">
        <v>4</v>
      </c>
      <c r="B3" s="16">
        <v>42747</v>
      </c>
      <c r="C3" s="12">
        <v>1</v>
      </c>
    </row>
    <row r="4" spans="1:8" x14ac:dyDescent="0.25">
      <c r="A4" s="15" t="s">
        <v>5</v>
      </c>
      <c r="B4" s="16">
        <v>42778</v>
      </c>
      <c r="C4" s="12">
        <v>3</v>
      </c>
    </row>
    <row r="5" spans="1:8" x14ac:dyDescent="0.25">
      <c r="A5" s="15" t="s">
        <v>6</v>
      </c>
      <c r="B5" s="16">
        <v>42806</v>
      </c>
      <c r="C5" s="12">
        <v>1</v>
      </c>
    </row>
    <row r="6" spans="1:8" x14ac:dyDescent="0.25">
      <c r="A6" s="15" t="s">
        <v>7</v>
      </c>
      <c r="B6" s="16">
        <v>42806</v>
      </c>
      <c r="C6" s="12">
        <v>2</v>
      </c>
    </row>
    <row r="7" spans="1:8" x14ac:dyDescent="0.25">
      <c r="A7" s="15" t="s">
        <v>8</v>
      </c>
      <c r="B7" s="12"/>
      <c r="C7" s="12"/>
    </row>
    <row r="8" spans="1:8" x14ac:dyDescent="0.25">
      <c r="A8" s="15" t="s">
        <v>9</v>
      </c>
      <c r="B8" s="16">
        <v>42806</v>
      </c>
      <c r="C8" s="12">
        <v>1</v>
      </c>
    </row>
    <row r="9" spans="1:8" x14ac:dyDescent="0.25">
      <c r="A9" s="17" t="s">
        <v>10</v>
      </c>
      <c r="B9" s="18">
        <v>42806</v>
      </c>
      <c r="C9" s="19">
        <v>1</v>
      </c>
    </row>
    <row r="12" spans="1:8" x14ac:dyDescent="0.25">
      <c r="A12" s="29" t="s">
        <v>0</v>
      </c>
      <c r="B12" s="29" t="s">
        <v>1</v>
      </c>
      <c r="C12" s="29" t="s">
        <v>2</v>
      </c>
      <c r="D12" s="29" t="s">
        <v>33</v>
      </c>
      <c r="E12" s="29" t="s">
        <v>36</v>
      </c>
      <c r="F12" s="29" t="s">
        <v>34</v>
      </c>
      <c r="G12" s="30" t="s">
        <v>35</v>
      </c>
    </row>
    <row r="13" spans="1:8" x14ac:dyDescent="0.25">
      <c r="A13" s="25" t="s">
        <v>3</v>
      </c>
      <c r="B13" s="24">
        <v>42747</v>
      </c>
      <c r="C13" s="25">
        <v>1</v>
      </c>
      <c r="D13" s="12" t="b">
        <f>OR(B13,C13)</f>
        <v>1</v>
      </c>
      <c r="E13" s="12">
        <f>EDATE(B13,C13)</f>
        <v>42778</v>
      </c>
      <c r="F13" s="12" t="b">
        <f t="shared" ref="F13:F19" si="0">AND(B13,C13)</f>
        <v>1</v>
      </c>
      <c r="G13" s="12">
        <f>COUNTIFS(B13:B20,"2017,"="Getting machine repaired,")</f>
        <v>0</v>
      </c>
      <c r="H13" s="31"/>
    </row>
    <row r="14" spans="1:8" x14ac:dyDescent="0.25">
      <c r="A14" s="27" t="s">
        <v>4</v>
      </c>
      <c r="B14" s="26">
        <v>42747</v>
      </c>
      <c r="C14" s="27">
        <v>1</v>
      </c>
      <c r="D14" s="12" t="b">
        <f>OR(B14,C14)</f>
        <v>1</v>
      </c>
      <c r="E14" s="12">
        <f t="shared" ref="E14:E19" si="1">EDATE(B14,C14)</f>
        <v>42778</v>
      </c>
      <c r="F14" s="12" t="b">
        <f t="shared" si="0"/>
        <v>1</v>
      </c>
      <c r="G14" s="12">
        <f t="shared" ref="G14:G19" si="2">COUNTIFS(B14:B21,"2017,"="Getting machine repaired,")</f>
        <v>0</v>
      </c>
    </row>
    <row r="15" spans="1:8" x14ac:dyDescent="0.25">
      <c r="A15" s="25" t="s">
        <v>5</v>
      </c>
      <c r="B15" s="24">
        <v>42778</v>
      </c>
      <c r="C15" s="25">
        <v>3</v>
      </c>
      <c r="D15" s="12" t="b">
        <f t="shared" ref="D15:D19" si="3">OR(B15,C15)</f>
        <v>1</v>
      </c>
      <c r="E15" s="12">
        <f t="shared" si="1"/>
        <v>42867</v>
      </c>
      <c r="F15" s="12" t="b">
        <f t="shared" si="0"/>
        <v>1</v>
      </c>
      <c r="G15" s="12">
        <f t="shared" si="2"/>
        <v>0</v>
      </c>
    </row>
    <row r="16" spans="1:8" x14ac:dyDescent="0.25">
      <c r="A16" s="27" t="s">
        <v>6</v>
      </c>
      <c r="B16" s="26">
        <v>42806</v>
      </c>
      <c r="C16" s="27">
        <v>1</v>
      </c>
      <c r="D16" s="12" t="b">
        <f t="shared" si="3"/>
        <v>1</v>
      </c>
      <c r="E16" s="12">
        <f t="shared" si="1"/>
        <v>42837</v>
      </c>
      <c r="F16" s="12" t="b">
        <f t="shared" si="0"/>
        <v>1</v>
      </c>
      <c r="G16" s="12">
        <f t="shared" si="2"/>
        <v>0</v>
      </c>
    </row>
    <row r="17" spans="1:7" x14ac:dyDescent="0.25">
      <c r="A17" s="25" t="s">
        <v>7</v>
      </c>
      <c r="B17" s="24">
        <v>42806</v>
      </c>
      <c r="C17" s="25">
        <v>2</v>
      </c>
      <c r="D17" s="12" t="b">
        <f t="shared" si="3"/>
        <v>1</v>
      </c>
      <c r="E17" s="12">
        <f t="shared" si="1"/>
        <v>42867</v>
      </c>
      <c r="F17" s="12" t="b">
        <f t="shared" si="0"/>
        <v>1</v>
      </c>
      <c r="G17" s="12">
        <f t="shared" si="2"/>
        <v>0</v>
      </c>
    </row>
    <row r="18" spans="1:7" x14ac:dyDescent="0.25">
      <c r="A18" s="25" t="s">
        <v>9</v>
      </c>
      <c r="B18" s="24">
        <v>42806</v>
      </c>
      <c r="C18" s="25">
        <v>1</v>
      </c>
      <c r="D18" s="12" t="b">
        <f t="shared" si="3"/>
        <v>1</v>
      </c>
      <c r="E18" s="12">
        <f t="shared" si="1"/>
        <v>42837</v>
      </c>
      <c r="F18" s="12" t="b">
        <f t="shared" si="0"/>
        <v>1</v>
      </c>
      <c r="G18" s="12">
        <f t="shared" si="2"/>
        <v>0</v>
      </c>
    </row>
    <row r="19" spans="1:7" x14ac:dyDescent="0.25">
      <c r="A19" s="27" t="s">
        <v>10</v>
      </c>
      <c r="B19" s="26">
        <v>42806</v>
      </c>
      <c r="C19" s="27">
        <v>1</v>
      </c>
      <c r="D19" s="12" t="b">
        <f t="shared" si="3"/>
        <v>1</v>
      </c>
      <c r="E19" s="12">
        <f t="shared" si="1"/>
        <v>42837</v>
      </c>
      <c r="F19" s="12" t="b">
        <f t="shared" si="0"/>
        <v>1</v>
      </c>
      <c r="G19" s="12">
        <f t="shared" si="2"/>
        <v>0</v>
      </c>
    </row>
    <row r="20" spans="1:7" x14ac:dyDescent="0.25">
      <c r="A20" s="27" t="s">
        <v>8</v>
      </c>
      <c r="B20" s="27"/>
      <c r="C20" s="27"/>
      <c r="D20" s="12"/>
      <c r="E20" s="12">
        <f t="shared" ref="E20" si="4">EDATE(B20,C20)</f>
        <v>0</v>
      </c>
      <c r="F20" s="12"/>
      <c r="G20" s="12"/>
    </row>
  </sheetData>
  <pageMargins left="0.7" right="0.7" top="0.75" bottom="0.75" header="0.3" footer="0.3"/>
  <pageSetup paperSize="9" orientation="portrait" verticalDpi="0" r:id="rId1"/>
  <ignoredErrors>
    <ignoredError sqref="G13" calculatedColumn="1"/>
    <ignoredError sqref="G14:G19" formulaRange="1"/>
  </ignoredErrors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zoomScaleNormal="100" workbookViewId="0">
      <selection activeCell="G16" sqref="G16"/>
    </sheetView>
  </sheetViews>
  <sheetFormatPr defaultRowHeight="15" x14ac:dyDescent="0.25"/>
  <cols>
    <col min="1" max="1" width="30.85546875" customWidth="1"/>
    <col min="2" max="2" width="18.5703125" customWidth="1"/>
    <col min="3" max="3" width="9.42578125" customWidth="1"/>
    <col min="4" max="4" width="30.7109375" customWidth="1"/>
    <col min="5" max="5" width="14.28515625" customWidth="1"/>
    <col min="8" max="8" width="16.140625" customWidth="1"/>
  </cols>
  <sheetData>
    <row r="1" spans="1:10" x14ac:dyDescent="0.25">
      <c r="A1" s="1" t="s">
        <v>11</v>
      </c>
      <c r="B1" s="1" t="s">
        <v>12</v>
      </c>
    </row>
    <row r="2" spans="1:10" x14ac:dyDescent="0.25">
      <c r="A2" s="2">
        <v>2018</v>
      </c>
      <c r="B2" s="3">
        <v>1500000</v>
      </c>
    </row>
    <row r="3" spans="1:10" x14ac:dyDescent="0.25">
      <c r="A3" s="4" t="s">
        <v>13</v>
      </c>
      <c r="B3" s="5">
        <v>0.12</v>
      </c>
    </row>
    <row r="4" spans="1:10" x14ac:dyDescent="0.25">
      <c r="A4" s="4" t="s">
        <v>14</v>
      </c>
      <c r="B4" s="6">
        <v>0.02</v>
      </c>
    </row>
    <row r="5" spans="1:10" x14ac:dyDescent="0.25">
      <c r="A5" s="7" t="s">
        <v>15</v>
      </c>
      <c r="B5" s="8">
        <f>B2+(B2*B3)-(B2*B4)</f>
        <v>1650000</v>
      </c>
    </row>
    <row r="10" spans="1:10" x14ac:dyDescent="0.25">
      <c r="A10" s="9"/>
      <c r="D10" s="3">
        <v>1500000</v>
      </c>
      <c r="E10" s="10">
        <v>2.5000000000000001E-2</v>
      </c>
      <c r="F10" s="11">
        <v>0.03</v>
      </c>
      <c r="G10" s="10">
        <v>3.5000000000000003E-2</v>
      </c>
      <c r="H10" s="11">
        <v>0.04</v>
      </c>
      <c r="I10" s="10">
        <v>4.4999999999999998E-2</v>
      </c>
      <c r="J10" s="11">
        <v>0.05</v>
      </c>
    </row>
    <row r="11" spans="1:10" x14ac:dyDescent="0.25">
      <c r="D11" s="28">
        <v>0.125</v>
      </c>
      <c r="E11" s="12">
        <f t="dataTable" ref="E11:J19" dt2D="1" dtr="1" r1="B3" r2="B5"/>
        <v>1500000</v>
      </c>
      <c r="F11" s="12">
        <v>1500000</v>
      </c>
      <c r="G11" s="12">
        <v>1500000</v>
      </c>
      <c r="H11" s="12">
        <v>1500000</v>
      </c>
      <c r="I11" s="12">
        <v>1500000</v>
      </c>
      <c r="J11" s="12">
        <v>1500000</v>
      </c>
    </row>
    <row r="12" spans="1:10" x14ac:dyDescent="0.25">
      <c r="D12" s="10">
        <v>0.13500000000000001</v>
      </c>
      <c r="E12" s="12">
        <v>1500000</v>
      </c>
      <c r="F12" s="12">
        <v>1500000</v>
      </c>
      <c r="G12" s="12">
        <v>1500000</v>
      </c>
      <c r="H12" s="12">
        <v>1500000</v>
      </c>
      <c r="I12" s="12">
        <v>1500000</v>
      </c>
      <c r="J12" s="12">
        <v>1500000</v>
      </c>
    </row>
    <row r="13" spans="1:10" x14ac:dyDescent="0.25">
      <c r="D13" s="10">
        <v>0.14499999999999999</v>
      </c>
      <c r="E13" s="12">
        <v>1500000</v>
      </c>
      <c r="F13" s="12">
        <v>1500000</v>
      </c>
      <c r="G13" s="12">
        <v>1500000</v>
      </c>
      <c r="H13" s="12">
        <v>1500000</v>
      </c>
      <c r="I13" s="12">
        <v>1500000</v>
      </c>
      <c r="J13" s="12">
        <v>1500000</v>
      </c>
    </row>
    <row r="14" spans="1:10" x14ac:dyDescent="0.25">
      <c r="D14" s="10">
        <v>0.155</v>
      </c>
      <c r="E14" s="12">
        <v>1500000</v>
      </c>
      <c r="F14" s="12">
        <v>1500000</v>
      </c>
      <c r="G14" s="12">
        <v>1500000</v>
      </c>
      <c r="H14" s="12">
        <v>1500000</v>
      </c>
      <c r="I14" s="12">
        <v>1500000</v>
      </c>
      <c r="J14" s="12">
        <v>1500000</v>
      </c>
    </row>
    <row r="15" spans="1:10" x14ac:dyDescent="0.25">
      <c r="D15" s="10">
        <v>0.16500000000000001</v>
      </c>
      <c r="E15" s="12">
        <v>1500000</v>
      </c>
      <c r="F15" s="12">
        <v>1500000</v>
      </c>
      <c r="G15" s="12">
        <v>1500000</v>
      </c>
      <c r="H15" s="12">
        <v>1500000</v>
      </c>
      <c r="I15" s="12">
        <v>1500000</v>
      </c>
      <c r="J15" s="12">
        <v>1500000</v>
      </c>
    </row>
    <row r="16" spans="1:10" x14ac:dyDescent="0.25">
      <c r="D16" s="10">
        <v>0.17499999999999999</v>
      </c>
      <c r="E16" s="12">
        <v>1500000</v>
      </c>
      <c r="F16" s="12">
        <v>1500000</v>
      </c>
      <c r="G16" s="12">
        <v>1500000</v>
      </c>
      <c r="H16" s="12">
        <v>1500000</v>
      </c>
      <c r="I16" s="12">
        <v>1500000</v>
      </c>
      <c r="J16" s="12">
        <v>1500000</v>
      </c>
    </row>
    <row r="17" spans="4:10" x14ac:dyDescent="0.25">
      <c r="D17" s="10">
        <v>0.185</v>
      </c>
      <c r="E17" s="12">
        <v>1500000</v>
      </c>
      <c r="F17" s="12">
        <v>1500000</v>
      </c>
      <c r="G17" s="12">
        <v>1500000</v>
      </c>
      <c r="H17" s="12">
        <v>1500000</v>
      </c>
      <c r="I17" s="12">
        <v>1500000</v>
      </c>
      <c r="J17" s="12">
        <v>1500000</v>
      </c>
    </row>
    <row r="18" spans="4:10" x14ac:dyDescent="0.25">
      <c r="D18" s="10">
        <v>0.19500000000000001</v>
      </c>
      <c r="E18" s="12">
        <v>1500000</v>
      </c>
      <c r="F18" s="12">
        <v>1500000</v>
      </c>
      <c r="G18" s="12">
        <v>1500000</v>
      </c>
      <c r="H18" s="12">
        <v>1500000</v>
      </c>
      <c r="I18" s="12">
        <v>1500000</v>
      </c>
      <c r="J18" s="12">
        <v>1500000</v>
      </c>
    </row>
    <row r="19" spans="4:10" x14ac:dyDescent="0.25">
      <c r="D19" s="10">
        <v>0.20499999999999999</v>
      </c>
      <c r="E19" s="12">
        <v>1500000</v>
      </c>
      <c r="F19" s="12">
        <v>1500000</v>
      </c>
      <c r="G19" s="12">
        <v>1500000</v>
      </c>
      <c r="H19" s="12">
        <v>1500000</v>
      </c>
      <c r="I19" s="12">
        <v>1500000</v>
      </c>
      <c r="J19" s="12">
        <v>1500000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opLeftCell="A4" zoomScaleNormal="100" workbookViewId="0">
      <selection activeCell="E20" sqref="E20"/>
    </sheetView>
  </sheetViews>
  <sheetFormatPr defaultRowHeight="15" x14ac:dyDescent="0.25"/>
  <cols>
    <col min="1" max="1" width="13.140625" bestFit="1" customWidth="1"/>
    <col min="2" max="2" width="11.7109375" bestFit="1" customWidth="1"/>
    <col min="4" max="4" width="10.42578125" bestFit="1" customWidth="1"/>
  </cols>
  <sheetData>
    <row r="1" spans="1:5" x14ac:dyDescent="0.25">
      <c r="A1" s="21"/>
      <c r="B1" s="21"/>
      <c r="C1" s="21" t="s">
        <v>29</v>
      </c>
      <c r="D1" s="21"/>
      <c r="E1" s="21"/>
    </row>
    <row r="2" spans="1:5" x14ac:dyDescent="0.25">
      <c r="A2" s="22" t="s">
        <v>16</v>
      </c>
      <c r="B2" s="23" t="s">
        <v>17</v>
      </c>
      <c r="C2" s="23" t="s">
        <v>18</v>
      </c>
      <c r="D2" s="23" t="s">
        <v>19</v>
      </c>
      <c r="E2" s="23" t="s">
        <v>20</v>
      </c>
    </row>
    <row r="3" spans="1:5" x14ac:dyDescent="0.25">
      <c r="A3" s="21" t="s">
        <v>21</v>
      </c>
      <c r="B3" s="12">
        <v>38</v>
      </c>
      <c r="C3" s="12">
        <v>58</v>
      </c>
      <c r="D3" s="12">
        <v>66</v>
      </c>
      <c r="E3" s="12">
        <v>49</v>
      </c>
    </row>
    <row r="4" spans="1:5" x14ac:dyDescent="0.25">
      <c r="A4" s="21" t="s">
        <v>22</v>
      </c>
      <c r="B4" s="12">
        <v>88</v>
      </c>
      <c r="C4" s="12">
        <v>92</v>
      </c>
      <c r="D4" s="12">
        <v>74</v>
      </c>
      <c r="E4" s="12">
        <v>90</v>
      </c>
    </row>
    <row r="5" spans="1:5" x14ac:dyDescent="0.25">
      <c r="A5" s="21" t="s">
        <v>23</v>
      </c>
      <c r="B5" s="12">
        <v>57</v>
      </c>
      <c r="C5" s="12">
        <v>77</v>
      </c>
      <c r="D5" s="12">
        <v>91</v>
      </c>
      <c r="E5" s="12">
        <v>91</v>
      </c>
    </row>
    <row r="6" spans="1:5" x14ac:dyDescent="0.25">
      <c r="A6" s="21" t="s">
        <v>24</v>
      </c>
      <c r="B6" s="12">
        <v>82</v>
      </c>
      <c r="C6" s="12">
        <v>56</v>
      </c>
      <c r="D6" s="12">
        <v>45</v>
      </c>
      <c r="E6" s="12">
        <v>95</v>
      </c>
    </row>
    <row r="7" spans="1:5" x14ac:dyDescent="0.25">
      <c r="A7" s="21" t="s">
        <v>25</v>
      </c>
      <c r="B7" s="12">
        <v>55</v>
      </c>
      <c r="C7" s="12">
        <v>55</v>
      </c>
      <c r="D7" s="12">
        <v>65</v>
      </c>
      <c r="E7" s="12">
        <v>75</v>
      </c>
    </row>
    <row r="8" spans="1:5" x14ac:dyDescent="0.25">
      <c r="A8" s="21" t="s">
        <v>26</v>
      </c>
      <c r="B8" s="12">
        <v>44</v>
      </c>
      <c r="C8" s="12">
        <v>69</v>
      </c>
      <c r="D8" s="12">
        <v>80</v>
      </c>
      <c r="E8" s="12">
        <v>90</v>
      </c>
    </row>
    <row r="9" spans="1:5" x14ac:dyDescent="0.25">
      <c r="A9" s="21" t="s">
        <v>27</v>
      </c>
      <c r="B9" s="12">
        <v>75</v>
      </c>
      <c r="C9" s="12">
        <v>91</v>
      </c>
      <c r="D9" s="12">
        <v>57</v>
      </c>
      <c r="E9" s="12">
        <v>84</v>
      </c>
    </row>
    <row r="10" spans="1:5" x14ac:dyDescent="0.25">
      <c r="A10" s="21" t="s">
        <v>28</v>
      </c>
      <c r="B10" s="12">
        <v>38</v>
      </c>
      <c r="C10" s="12">
        <v>37</v>
      </c>
      <c r="D10" s="12">
        <v>51</v>
      </c>
      <c r="E10" s="12">
        <v>56</v>
      </c>
    </row>
    <row r="14" spans="1:5" x14ac:dyDescent="0.25">
      <c r="A14" t="s">
        <v>30</v>
      </c>
      <c r="B14" t="s">
        <v>37</v>
      </c>
    </row>
    <row r="15" spans="1:5" x14ac:dyDescent="0.25">
      <c r="A15" t="s">
        <v>24</v>
      </c>
      <c r="B15">
        <f>VLOOKUP(A15,A3:E10,2,0)</f>
        <v>82</v>
      </c>
    </row>
    <row r="18" spans="1:1" x14ac:dyDescent="0.25">
      <c r="A18" t="s">
        <v>31</v>
      </c>
    </row>
    <row r="19" spans="1:1" x14ac:dyDescent="0.25">
      <c r="A19" t="s">
        <v>32</v>
      </c>
    </row>
  </sheetData>
  <dataValidations count="1">
    <dataValidation type="list" allowBlank="1" showInputMessage="1" showErrorMessage="1" sqref="A15">
      <formula1>$A$3:$A$10</formula1>
    </dataValidation>
  </dataValidation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L17" sqref="L17"/>
    </sheetView>
  </sheetViews>
  <sheetFormatPr defaultRowHeight="15" x14ac:dyDescent="0.25"/>
  <cols>
    <col min="2" max="2" width="10.42578125" customWidth="1"/>
  </cols>
  <sheetData>
    <row r="1" spans="1:2" x14ac:dyDescent="0.25">
      <c r="A1" s="20" t="s">
        <v>11</v>
      </c>
      <c r="B1" s="20" t="s">
        <v>12</v>
      </c>
    </row>
    <row r="2" spans="1:2" x14ac:dyDescent="0.25">
      <c r="A2" s="12">
        <v>2010</v>
      </c>
      <c r="B2" s="12">
        <v>50856</v>
      </c>
    </row>
    <row r="3" spans="1:2" x14ac:dyDescent="0.25">
      <c r="A3" s="12">
        <v>2011</v>
      </c>
      <c r="B3" s="12">
        <v>33533</v>
      </c>
    </row>
    <row r="4" spans="1:2" x14ac:dyDescent="0.25">
      <c r="A4" s="12">
        <v>2012</v>
      </c>
      <c r="B4" s="12">
        <v>36928</v>
      </c>
    </row>
    <row r="5" spans="1:2" x14ac:dyDescent="0.25">
      <c r="A5" s="12">
        <v>2013</v>
      </c>
      <c r="B5" s="12">
        <v>40742</v>
      </c>
    </row>
    <row r="6" spans="1:2" x14ac:dyDescent="0.25">
      <c r="A6" s="12">
        <v>2014</v>
      </c>
      <c r="B6" s="12">
        <v>62728</v>
      </c>
    </row>
    <row r="7" spans="1:2" x14ac:dyDescent="0.25">
      <c r="A7" s="12">
        <v>2015</v>
      </c>
      <c r="B7" s="12">
        <v>34901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 3</vt:lpstr>
      <vt:lpstr>Sheet 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pc17</dc:creator>
  <cp:lastModifiedBy>pc17</cp:lastModifiedBy>
  <dcterms:created xsi:type="dcterms:W3CDTF">2022-10-18T08:50:46Z</dcterms:created>
  <dcterms:modified xsi:type="dcterms:W3CDTF">2022-10-24T09:31:48Z</dcterms:modified>
</cp:coreProperties>
</file>