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 - Imperial College London\Work\Final Year\Labs\"/>
    </mc:Choice>
  </mc:AlternateContent>
  <xr:revisionPtr revIDLastSave="582" documentId="8_{76EC3916-F2B6-4F6A-95B6-810DD24BBACE}" xr6:coauthVersionLast="45" xr6:coauthVersionMax="45" xr10:uidLastSave="{4F25ED98-65DC-4E07-B4BD-9B1BBC4FCDD9}"/>
  <bookViews>
    <workbookView xWindow="-120" yWindow="-120" windowWidth="29040" windowHeight="15840" xr2:uid="{0EA64E68-24A5-45CB-8C8E-71B3A777C8DE}"/>
  </bookViews>
  <sheets>
    <sheet name="Sheet1" sheetId="1" r:id="rId1"/>
    <sheet name="Vapour Pressure " sheetId="2" r:id="rId2"/>
    <sheet name="All ref" sheetId="3" r:id="rId3"/>
    <sheet name="Edited data" sheetId="4" r:id="rId4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4" i="4"/>
  <c r="I6" i="1"/>
  <c r="J27" i="1"/>
  <c r="J26" i="1"/>
  <c r="I27" i="1"/>
  <c r="I24" i="1"/>
  <c r="K2" i="1"/>
  <c r="K25" i="1"/>
  <c r="K26" i="1"/>
  <c r="K31" i="1"/>
  <c r="K32" i="1"/>
  <c r="K34" i="1"/>
  <c r="K35" i="1"/>
  <c r="K36" i="1"/>
  <c r="K37" i="1"/>
  <c r="K38" i="1"/>
  <c r="I2" i="1"/>
  <c r="I25" i="1"/>
  <c r="I26" i="1"/>
  <c r="I29" i="1"/>
  <c r="I30" i="1"/>
  <c r="I31" i="1"/>
  <c r="I32" i="1"/>
  <c r="I33" i="1"/>
  <c r="I34" i="1"/>
  <c r="I35" i="1"/>
  <c r="I36" i="1"/>
  <c r="I37" i="1"/>
  <c r="I38" i="1"/>
  <c r="K3" i="1"/>
  <c r="H3" i="1"/>
  <c r="I3" i="1"/>
</calcChain>
</file>

<file path=xl/sharedStrings.xml><?xml version="1.0" encoding="utf-8"?>
<sst xmlns="http://schemas.openxmlformats.org/spreadsheetml/2006/main" count="3835" uniqueCount="1116">
  <si>
    <t>No</t>
  </si>
  <si>
    <t>1,1-difluoroethene</t>
  </si>
  <si>
    <t>Formula</t>
  </si>
  <si>
    <t>CAS</t>
  </si>
  <si>
    <t>Refrigerant</t>
  </si>
  <si>
    <t>R 1132a</t>
  </si>
  <si>
    <t>C2H2F2</t>
  </si>
  <si>
    <t>75-38-7</t>
  </si>
  <si>
    <t>Sytematical name</t>
  </si>
  <si>
    <t>Tc (K)</t>
  </si>
  <si>
    <t>P crit (pa)</t>
  </si>
  <si>
    <t>P crit (bar)</t>
  </si>
  <si>
    <t>V crit (m3/mol)</t>
  </si>
  <si>
    <t>Density (mol/m3)</t>
  </si>
  <si>
    <t>acentric factor</t>
  </si>
  <si>
    <t>fluoroethene</t>
  </si>
  <si>
    <t>R 1141</t>
  </si>
  <si>
    <t>C2H3F</t>
  </si>
  <si>
    <t>75-02-5</t>
  </si>
  <si>
    <t>2,3,3,3-Tetrafluoropropene</t>
  </si>
  <si>
    <t>R-1234yf</t>
  </si>
  <si>
    <t>C3H2F4</t>
  </si>
  <si>
    <t>754-12-1</t>
  </si>
  <si>
    <t>1645-83-6</t>
  </si>
  <si>
    <t>(E) 1,2-difluoroethene</t>
  </si>
  <si>
    <t>(Z) 1,2-difluoroethene</t>
  </si>
  <si>
    <t>C2H2F3</t>
  </si>
  <si>
    <t>1630-77-9</t>
  </si>
  <si>
    <t>trifluoroethene</t>
  </si>
  <si>
    <t>C2HF3</t>
  </si>
  <si>
    <t>C2F4</t>
  </si>
  <si>
    <t>116-14-3</t>
  </si>
  <si>
    <t>359-11-5</t>
  </si>
  <si>
    <t>tetrafluoroethene</t>
  </si>
  <si>
    <t>R 1123</t>
  </si>
  <si>
    <t>R 1114</t>
  </si>
  <si>
    <t>-</t>
  </si>
  <si>
    <t>3-fluoro-1-propene</t>
  </si>
  <si>
    <t>818-92-8</t>
  </si>
  <si>
    <t>C3H5F</t>
  </si>
  <si>
    <t>1184-60-7</t>
  </si>
  <si>
    <t>2-fluoro-1-propene</t>
  </si>
  <si>
    <t>(E) 1-fluoro-1-propene</t>
  </si>
  <si>
    <t>(Z) 1-fluoro-1-propene</t>
  </si>
  <si>
    <t>19184-10-2</t>
  </si>
  <si>
    <t>20327-65-5</t>
  </si>
  <si>
    <t>C3H4F2</t>
  </si>
  <si>
    <t>430-63-7</t>
  </si>
  <si>
    <t>1,1-difluoroprop-1-ene</t>
  </si>
  <si>
    <t>(Z)-1,2-difluoroprop-1-ene</t>
  </si>
  <si>
    <t>(E)-1,2-difluoroprop-1-ene</t>
  </si>
  <si>
    <t>89296-44-6</t>
  </si>
  <si>
    <t>(Z)-1,3-difluoroprop-1-ene</t>
  </si>
  <si>
    <t>(E)-1,3-difluoroprop-1-ene</t>
  </si>
  <si>
    <t>58777-28-9</t>
  </si>
  <si>
    <t>2,3-difluoroprop-1-ene</t>
  </si>
  <si>
    <t>3,3-difluoroprop-1-ene</t>
  </si>
  <si>
    <t>59486-57-6</t>
  </si>
  <si>
    <t>430-62-6</t>
  </si>
  <si>
    <t>C3H3F3</t>
  </si>
  <si>
    <t>1,1,2-trifluoroprop-1-ene</t>
  </si>
  <si>
    <t>32718-30-2</t>
  </si>
  <si>
    <t>1,2,3-trifluoroprop-1-ene</t>
  </si>
  <si>
    <t>R 1243ye</t>
  </si>
  <si>
    <t>1,1,3-trifluoroprop-1-ene</t>
  </si>
  <si>
    <t>58777-31-4</t>
  </si>
  <si>
    <t>R 1243zc</t>
  </si>
  <si>
    <t>1,3,3-trifluoroprop-1-ene</t>
  </si>
  <si>
    <t>91419-93-1</t>
  </si>
  <si>
    <t>R 1243ze</t>
  </si>
  <si>
    <t>2,3,3-trifluoroprop-1-ene</t>
  </si>
  <si>
    <t>R 1243yf</t>
  </si>
  <si>
    <t>158664-13-2</t>
  </si>
  <si>
    <t>3,3,3-trifluoroprop-1-ene</t>
  </si>
  <si>
    <t>677-21-4</t>
  </si>
  <si>
    <t>trans-1,1,1,4,4,4-hexafluoro-2-butene</t>
  </si>
  <si>
    <t>cis-1,1,1,4,4,4-hexaflouro-2-butene</t>
  </si>
  <si>
    <t>R 1336mzz (E)</t>
  </si>
  <si>
    <t>R 1336mzz (Z)</t>
  </si>
  <si>
    <t>C4H2F6</t>
  </si>
  <si>
    <t>R 1243zf</t>
  </si>
  <si>
    <t>https://pubs-acs-org.ezp.lib.unimelb.edu.au/doi/full/10.1021/acs.jced.8b00452</t>
  </si>
  <si>
    <t>R 1234ze (Z)</t>
  </si>
  <si>
    <t>R 1234ze (E)</t>
  </si>
  <si>
    <t>R 1234yf</t>
  </si>
  <si>
    <t>Cis 1,3,3,3-Tetrafluoropropene</t>
  </si>
  <si>
    <t>Trans 1,3,3,3-Tetrafluoropropene</t>
  </si>
  <si>
    <t>R 245fa</t>
  </si>
  <si>
    <t>https://www-sciencedirect-com.ezp.lib.unimelb.edu.au/science/article/pii/S0140700714003533</t>
  </si>
  <si>
    <t>https://pubs-acs-org.ezp.lib.unimelb.edu.au/doi/full/10.1021/je900696z</t>
  </si>
  <si>
    <t>https://pubs-acs-org.ezp.lib.unimelb.edu.au/doi/full/10.1021/acs.jced.7b00818</t>
  </si>
  <si>
    <t>T / K</t>
  </si>
  <si>
    <t>R1123</t>
  </si>
  <si>
    <t>HFC 134a</t>
  </si>
  <si>
    <t>HFC 32</t>
  </si>
  <si>
    <t>HFC 125</t>
  </si>
  <si>
    <t>C2H2F4</t>
  </si>
  <si>
    <t>1,1,1,2-tetrafluoroethane</t>
  </si>
  <si>
    <t>C2HF5</t>
  </si>
  <si>
    <t>Difluoromethane</t>
  </si>
  <si>
    <t>pentafluoroethane</t>
  </si>
  <si>
    <t>CF2F2</t>
  </si>
  <si>
    <t>https://www-sciencedirect-com.ezp.lib.unimelb.edu.au/science/article/pii/0140700794900280</t>
  </si>
  <si>
    <t>^</t>
  </si>
  <si>
    <t>Psat (kPa)</t>
  </si>
  <si>
    <t>Vap data?</t>
  </si>
  <si>
    <t>Y</t>
  </si>
  <si>
    <t>Type</t>
  </si>
  <si>
    <t>Refrigerant name</t>
  </si>
  <si>
    <t>General information</t>
  </si>
  <si>
    <t>Physical properties</t>
  </si>
  <si>
    <t>Regurtion property</t>
  </si>
  <si>
    <t>Hazard property</t>
  </si>
  <si>
    <t>IUPAC Chemical Name</t>
  </si>
  <si>
    <t>chemical_formula</t>
  </si>
  <si>
    <t>Composition</t>
  </si>
  <si>
    <t>Mass fraction</t>
  </si>
  <si>
    <t>Molar mass (g/mol)</t>
  </si>
  <si>
    <t>Critical point</t>
  </si>
  <si>
    <t>Standard atomosphere</t>
  </si>
  <si>
    <t>At normal boiling point</t>
  </si>
  <si>
    <t>At dew point in normal pressure(101.325 kPa)</t>
  </si>
  <si>
    <t>At normal temperture(293.15 K) and pressure(101.325 kPa)</t>
  </si>
  <si>
    <t>Atmospheric Lifetime</t>
  </si>
  <si>
    <t>ODP</t>
  </si>
  <si>
    <t>GWP</t>
  </si>
  <si>
    <t>Toxicitys</t>
  </si>
  <si>
    <t>Flammabilitys</t>
  </si>
  <si>
    <t>Autolgnition temperature</t>
  </si>
  <si>
    <t>Lower Explosive Limit</t>
  </si>
  <si>
    <t>Upper Explosive Limit</t>
  </si>
  <si>
    <t>ASHRAE Safty group</t>
  </si>
  <si>
    <t>Pressure(kPa)</t>
  </si>
  <si>
    <t>Density(kg/m3)</t>
  </si>
  <si>
    <t>Temperature(K)</t>
  </si>
  <si>
    <t>Latent heat(kJ/kg)</t>
  </si>
  <si>
    <t>Thermal conductivity(W/(mK))</t>
  </si>
  <si>
    <t>Viscosity(μPas)</t>
  </si>
  <si>
    <t>Sound speed(m/s)</t>
  </si>
  <si>
    <t>Isobaric heat capacity(kJ/(kgK))</t>
  </si>
  <si>
    <t>Specific heat capacity(kJ/(kgK))</t>
  </si>
  <si>
    <t>Prandtl number</t>
  </si>
  <si>
    <t>Surface tension(mN/m)</t>
  </si>
  <si>
    <t>Temperature(k)</t>
  </si>
  <si>
    <t>Specific heat capacity at constant pressure(kJ/(kgK))</t>
  </si>
  <si>
    <t>Phase</t>
  </si>
  <si>
    <t>HC</t>
  </si>
  <si>
    <t>R-170</t>
  </si>
  <si>
    <t>Ethane</t>
  </si>
  <si>
    <t>C2H6</t>
  </si>
  <si>
    <t>Pure</t>
  </si>
  <si>
    <t>Vapor</t>
  </si>
  <si>
    <t>Non-Toxic</t>
  </si>
  <si>
    <t>Highly Flammable</t>
  </si>
  <si>
    <t>R-E170</t>
  </si>
  <si>
    <t>methoxymethane (dimethyl ether)</t>
  </si>
  <si>
    <t>C2H6O</t>
  </si>
  <si>
    <t>R-290</t>
  </si>
  <si>
    <t>Propane</t>
  </si>
  <si>
    <t>C3H8</t>
  </si>
  <si>
    <t>&lt;3</t>
  </si>
  <si>
    <t>強燃性、無毒(A3)</t>
  </si>
  <si>
    <t>R-600</t>
  </si>
  <si>
    <t>Butane</t>
  </si>
  <si>
    <t>C4H10</t>
  </si>
  <si>
    <t>R-600a</t>
  </si>
  <si>
    <t>Isobutane</t>
  </si>
  <si>
    <t>R-601</t>
  </si>
  <si>
    <t>Pentane</t>
  </si>
  <si>
    <t>C5H12</t>
  </si>
  <si>
    <t>Liquid</t>
  </si>
  <si>
    <t>R-601a</t>
  </si>
  <si>
    <t>Isopentane</t>
  </si>
  <si>
    <t>R-610</t>
  </si>
  <si>
    <t>Ethyl ether (Diethyl ether)</t>
  </si>
  <si>
    <t>C4H10O</t>
  </si>
  <si>
    <t>Flammable</t>
  </si>
  <si>
    <t>R-611</t>
  </si>
  <si>
    <t>Methyl formate</t>
  </si>
  <si>
    <t>C2H4O2</t>
  </si>
  <si>
    <t>Toxic</t>
  </si>
  <si>
    <t>lightly Flammable</t>
  </si>
  <si>
    <t>R-630</t>
  </si>
  <si>
    <t>Methylamine</t>
  </si>
  <si>
    <t>CH5N</t>
  </si>
  <si>
    <t>R-631</t>
  </si>
  <si>
    <t>Ethylamine</t>
  </si>
  <si>
    <t>C2H7N</t>
  </si>
  <si>
    <t>R-702</t>
  </si>
  <si>
    <t>Hydrogen</t>
  </si>
  <si>
    <t>H2</t>
  </si>
  <si>
    <t>R-704</t>
  </si>
  <si>
    <t>Helium</t>
  </si>
  <si>
    <t>He</t>
  </si>
  <si>
    <t>Non-Flammable</t>
  </si>
  <si>
    <t>R-717</t>
  </si>
  <si>
    <t>Ammonia</t>
  </si>
  <si>
    <t>NH3</t>
  </si>
  <si>
    <t>&lt;1(二酸化炭素が基準となる)</t>
  </si>
  <si>
    <t>微燃、毒性あり(B2L)</t>
  </si>
  <si>
    <t>R-718</t>
  </si>
  <si>
    <t>Water</t>
  </si>
  <si>
    <t>H2O</t>
  </si>
  <si>
    <t>R-720</t>
  </si>
  <si>
    <t>Neon</t>
  </si>
  <si>
    <t>Ne</t>
  </si>
  <si>
    <t>R-728</t>
  </si>
  <si>
    <t>Nitrogen</t>
  </si>
  <si>
    <t>N2</t>
  </si>
  <si>
    <t>R-729</t>
  </si>
  <si>
    <t>Air</t>
  </si>
  <si>
    <t>N2/O2/Ar</t>
  </si>
  <si>
    <t>75.57/23.16 /1.27</t>
  </si>
  <si>
    <t>０</t>
  </si>
  <si>
    <t>不燃、無毒(A1)</t>
  </si>
  <si>
    <t>R-732</t>
  </si>
  <si>
    <t>Oxygen</t>
  </si>
  <si>
    <t>O2</t>
  </si>
  <si>
    <t>R-740</t>
  </si>
  <si>
    <t>Argon</t>
  </si>
  <si>
    <t>Ar</t>
  </si>
  <si>
    <t>R-744</t>
  </si>
  <si>
    <t>Carbon dioxide</t>
  </si>
  <si>
    <t>CO2</t>
  </si>
  <si>
    <t>R-744A</t>
  </si>
  <si>
    <t>Nitrous oxide</t>
  </si>
  <si>
    <t>N2O</t>
  </si>
  <si>
    <t>R-764</t>
  </si>
  <si>
    <t>Sulfur dioxide</t>
  </si>
  <si>
    <t>SO2</t>
  </si>
  <si>
    <t>R-784</t>
  </si>
  <si>
    <t>Krypton</t>
  </si>
  <si>
    <t>Kr</t>
  </si>
  <si>
    <t>R-1150</t>
  </si>
  <si>
    <t>Ethene (Ethylene)</t>
  </si>
  <si>
    <t>C2H4</t>
  </si>
  <si>
    <t>R-1270</t>
  </si>
  <si>
    <t>Propene (Propylene)</t>
  </si>
  <si>
    <t>C3H6</t>
  </si>
  <si>
    <t>Mixture</t>
  </si>
  <si>
    <t>R-436A</t>
  </si>
  <si>
    <t>R-290/R-600a</t>
  </si>
  <si>
    <t>56/44</t>
  </si>
  <si>
    <t>R-436B</t>
  </si>
  <si>
    <t>52/48</t>
  </si>
  <si>
    <t>R-441A</t>
  </si>
  <si>
    <t>R-170/R-290/R-600a/R-600</t>
  </si>
  <si>
    <t>3.1/54.8/6/36.1</t>
  </si>
  <si>
    <t>R-510A</t>
  </si>
  <si>
    <t>R-E170/R-600a</t>
  </si>
  <si>
    <t>88/12</t>
  </si>
  <si>
    <t>R-511A</t>
  </si>
  <si>
    <t>R-290/R-E170</t>
  </si>
  <si>
    <t>95/5</t>
  </si>
  <si>
    <t>HFO</t>
  </si>
  <si>
    <t>2,3,3,3-tetrafluoroprop-1-ene</t>
  </si>
  <si>
    <t>微燃性、無毒(A2L)</t>
  </si>
  <si>
    <t>R-1234ze(E)</t>
  </si>
  <si>
    <t>(1E)-1,3,3,3-Tetrafluoro-1-propene (trans-1,3,3,3-tetrafluoro-1-propene)</t>
  </si>
  <si>
    <t>R-1234ze(Z)</t>
  </si>
  <si>
    <t>cis-1,3,3,3-tetrafluoroprop-1-ene ((Z)-1,3,3,3-tetrafluoroprop-1-ene)</t>
  </si>
  <si>
    <t>R-1234zd(E)</t>
  </si>
  <si>
    <t>Trans-1-chloro-3,3,3-trifluoropropene</t>
  </si>
  <si>
    <t>R-1132a</t>
  </si>
  <si>
    <t>1,1-Difluoroethylene</t>
  </si>
  <si>
    <t>R-1141</t>
  </si>
  <si>
    <t>Fluoroethylene (vinyl fluoride)</t>
  </si>
  <si>
    <t>R-449</t>
  </si>
  <si>
    <t>R-32/R-125/R-1234yf/R-134a</t>
  </si>
  <si>
    <t>24.3/24.7/25.3/25.7</t>
  </si>
  <si>
    <t>R-452A</t>
  </si>
  <si>
    <t>R-32/R-125/R-1234yf</t>
  </si>
  <si>
    <t>11.0/59.0/30.0</t>
  </si>
  <si>
    <t>R-513A</t>
  </si>
  <si>
    <t>R-134a/R-1234yf</t>
  </si>
  <si>
    <t>56.0/44.0</t>
  </si>
  <si>
    <t>R-448A</t>
  </si>
  <si>
    <t>R-32/R-125/R-134a/R-1234ze(E)/R-1234yf</t>
  </si>
  <si>
    <t>26/26/21/7/20</t>
  </si>
  <si>
    <t>R-450A</t>
  </si>
  <si>
    <t>R-134a/R-1234ze(E)</t>
  </si>
  <si>
    <t>42/58</t>
  </si>
  <si>
    <t>HFC</t>
  </si>
  <si>
    <t>R-23</t>
  </si>
  <si>
    <t>Trifluoromethane (Fluoroform)</t>
  </si>
  <si>
    <t>CHF3</t>
  </si>
  <si>
    <t>R-32</t>
  </si>
  <si>
    <t>Difluoromethane (methylene fluoride)</t>
  </si>
  <si>
    <t>CH2F2</t>
  </si>
  <si>
    <t>R-41</t>
  </si>
  <si>
    <t>Fluoromethane</t>
  </si>
  <si>
    <t>CH3F</t>
  </si>
  <si>
    <t>R-125</t>
  </si>
  <si>
    <t>Pentafluoroethane</t>
  </si>
  <si>
    <t>R-E125</t>
  </si>
  <si>
    <t>Pentafluorodimethyl ether (Difluoromethoxy-trifluoromethane)</t>
  </si>
  <si>
    <t>C2HF5O</t>
  </si>
  <si>
    <t>R-134</t>
  </si>
  <si>
    <t>1,1,2,2-Tetrafluoroethane</t>
  </si>
  <si>
    <t>Low-Toxic</t>
  </si>
  <si>
    <t>R-134a</t>
  </si>
  <si>
    <t>1,1,1,2-Tetrafluoroethane</t>
  </si>
  <si>
    <t>R-E134</t>
  </si>
  <si>
    <t>Tetrafluorodimethyl ether (Bis(difluoromethyl)ether)</t>
  </si>
  <si>
    <t>C2H2F4O</t>
  </si>
  <si>
    <t>R-143</t>
  </si>
  <si>
    <t>1,1,2-Trifluoroethane</t>
  </si>
  <si>
    <t>C2H3F3</t>
  </si>
  <si>
    <t>R-143a</t>
  </si>
  <si>
    <t>1,1,1-Trifluoroethane</t>
  </si>
  <si>
    <t>R-143m</t>
  </si>
  <si>
    <t>Methyl trifluoromethyl ether</t>
  </si>
  <si>
    <t>C2H3F3O</t>
  </si>
  <si>
    <t>R-E143a</t>
  </si>
  <si>
    <t>2,2,2-Trifluoroethyl methyl ether</t>
  </si>
  <si>
    <t>C3H5F3O</t>
  </si>
  <si>
    <t>R-152</t>
  </si>
  <si>
    <t>1,2-Difluoroethane</t>
  </si>
  <si>
    <t>C2H4F2</t>
  </si>
  <si>
    <t>R-152a</t>
  </si>
  <si>
    <t>1,1-Difluoroethane</t>
  </si>
  <si>
    <t>Low Flammable</t>
  </si>
  <si>
    <t>R-161</t>
  </si>
  <si>
    <t>Fluoroethane</t>
  </si>
  <si>
    <t>C2H5F</t>
  </si>
  <si>
    <t>R-227ca</t>
  </si>
  <si>
    <t>1,1,2,2,3,3,3-Heptafluoropropane</t>
  </si>
  <si>
    <t>C3HF7</t>
  </si>
  <si>
    <t>R-227ca2</t>
  </si>
  <si>
    <t>Trifluoromethyl 1,1,2,2-tetrafluoroethyl ether</t>
  </si>
  <si>
    <t>C3HF7O</t>
  </si>
  <si>
    <t>R-227ea</t>
  </si>
  <si>
    <t>1,1,1,2,3,3,3-Heptafluoropropane</t>
  </si>
  <si>
    <t>R-227me</t>
  </si>
  <si>
    <t>Trifluoromethyl 1,2,2,2-tetrafluoroethyl ether</t>
  </si>
  <si>
    <t>R-236ca</t>
  </si>
  <si>
    <t>1,1,2,2,3,3-Hexafluoropropane</t>
  </si>
  <si>
    <t>C3H2F6</t>
  </si>
  <si>
    <t>R-236cb</t>
  </si>
  <si>
    <t>1,1,1,2,2,3-Hexafluoropropane</t>
  </si>
  <si>
    <t>R-236ea</t>
  </si>
  <si>
    <t>1,1,1,2,3,3-Hexafluoropropane</t>
  </si>
  <si>
    <t>R-236fa</t>
  </si>
  <si>
    <t>1,1,1,3,3,3-Hexafluoropropane</t>
  </si>
  <si>
    <t>R-236me</t>
  </si>
  <si>
    <t>1,2,2,2-Tetrafluoroethyl difluoromethyl ether</t>
  </si>
  <si>
    <t>C3H2F6O</t>
  </si>
  <si>
    <t>R-245ca</t>
  </si>
  <si>
    <t>1,1,2,2,3-Pentafluoropropane</t>
  </si>
  <si>
    <t>C3H3F5</t>
  </si>
  <si>
    <t>R-245cb</t>
  </si>
  <si>
    <t>1,1,1,2,2-Pentafluoropropane</t>
  </si>
  <si>
    <t>R-245ea</t>
  </si>
  <si>
    <t>1,1,2,3,3-Pentafluoropropane</t>
  </si>
  <si>
    <t>R-245eb</t>
  </si>
  <si>
    <t>1,1,1,2,3-Pentafluoropropane</t>
  </si>
  <si>
    <t>R-245fa</t>
  </si>
  <si>
    <t>1,1,1,3,3-Pentafluoropropane</t>
  </si>
  <si>
    <t>R-245mc</t>
  </si>
  <si>
    <t>Methyl pentafluoroethyl ether</t>
  </si>
  <si>
    <t>C3H3F5O</t>
  </si>
  <si>
    <t>R-245mf</t>
  </si>
  <si>
    <t>Difluoromethyl 2,2,2-trifluoroethyl ether</t>
  </si>
  <si>
    <t>R-245qc</t>
  </si>
  <si>
    <t>Difluoromethyl 1,1,2-trifluoroethyl ether</t>
  </si>
  <si>
    <t>R-254cb</t>
  </si>
  <si>
    <t>1,1,2,2-Tetrafluoropropane</t>
  </si>
  <si>
    <t>C3H4F4</t>
  </si>
  <si>
    <t>R-254pc</t>
  </si>
  <si>
    <t>Methyl 1,1,2,2-tetrafluoroethyl ether</t>
  </si>
  <si>
    <t>C3H4F4O</t>
  </si>
  <si>
    <t>R-263</t>
  </si>
  <si>
    <t>Trifluoropropane</t>
  </si>
  <si>
    <t>C3H5F3</t>
  </si>
  <si>
    <t>R-263fb</t>
  </si>
  <si>
    <t>1,1,1-TRIFLUOROPROPANE</t>
  </si>
  <si>
    <t>R-272</t>
  </si>
  <si>
    <t>Difluoropropane</t>
  </si>
  <si>
    <t>C3H6F2</t>
  </si>
  <si>
    <t>R-272ca</t>
  </si>
  <si>
    <t>2,2 Difluoropropane</t>
  </si>
  <si>
    <t>R-281</t>
  </si>
  <si>
    <t>Fluoropropane</t>
  </si>
  <si>
    <t>C3H7F</t>
  </si>
  <si>
    <t>R-329ccb (HFC-329p)</t>
  </si>
  <si>
    <t>1,1,1,2,2,3,3,4,4-Nonafluorobutane</t>
  </si>
  <si>
    <t>C4HF9</t>
  </si>
  <si>
    <t>R-338eea</t>
  </si>
  <si>
    <t>1,1,1,2,3,4,4,4-Octafluorobutane</t>
  </si>
  <si>
    <t>C4H2F8</t>
  </si>
  <si>
    <t>R-347ccd</t>
  </si>
  <si>
    <t>1,1,1,2,2,3,3-Heptafluorobutane</t>
  </si>
  <si>
    <t>C4H3F7</t>
  </si>
  <si>
    <t>R-347mcc</t>
  </si>
  <si>
    <t>Perfluoropropyl methyl ether</t>
  </si>
  <si>
    <t>C4H3F7O</t>
  </si>
  <si>
    <t>R-347mmy</t>
  </si>
  <si>
    <t>Perfluoroisopropyl methyl ether</t>
  </si>
  <si>
    <t>R-365mfc</t>
  </si>
  <si>
    <t>1,1,1,3,3-Pentafluorobutane</t>
  </si>
  <si>
    <t>C4H5F5</t>
  </si>
  <si>
    <t>Low-Toxicity</t>
  </si>
  <si>
    <t>R-404A</t>
  </si>
  <si>
    <t>R-125/R-143a/R-134a</t>
  </si>
  <si>
    <t>44/52/4</t>
  </si>
  <si>
    <t>R-407A</t>
  </si>
  <si>
    <t>R-32/R-125/R-134a</t>
  </si>
  <si>
    <t>20/40/40</t>
  </si>
  <si>
    <t>R-407B</t>
  </si>
  <si>
    <t>R-32/125/134a</t>
  </si>
  <si>
    <t>10/70/20</t>
  </si>
  <si>
    <t>R407C</t>
  </si>
  <si>
    <t>23/25/52</t>
  </si>
  <si>
    <t>R-407D</t>
  </si>
  <si>
    <t>15/15/70</t>
  </si>
  <si>
    <t>R-407E</t>
  </si>
  <si>
    <t>25/15/60</t>
  </si>
  <si>
    <t>R-407F</t>
  </si>
  <si>
    <t>30/30/40</t>
  </si>
  <si>
    <t>R-410A</t>
  </si>
  <si>
    <t>R-32/R-125</t>
  </si>
  <si>
    <t>50/505</t>
  </si>
  <si>
    <t>R-410B</t>
  </si>
  <si>
    <t>45/55</t>
  </si>
  <si>
    <t>R-413A</t>
  </si>
  <si>
    <t>R-218/R-134a/R-600a</t>
  </si>
  <si>
    <t>9/88/3</t>
  </si>
  <si>
    <t>Low-Flammable</t>
  </si>
  <si>
    <t>R417A</t>
  </si>
  <si>
    <t>R-125/R-134a/R-600</t>
  </si>
  <si>
    <t>46.6/50/3.4</t>
  </si>
  <si>
    <t>R-417B</t>
  </si>
  <si>
    <t>79/18.3/2.7</t>
  </si>
  <si>
    <t>R-417C</t>
  </si>
  <si>
    <t>R-125/134a/600</t>
  </si>
  <si>
    <t>19.5/78.8/1.7</t>
  </si>
  <si>
    <t>R-419A</t>
  </si>
  <si>
    <t>R-125/R-134a/R-E170</t>
  </si>
  <si>
    <t>77/19/4</t>
  </si>
  <si>
    <t>R-419B</t>
  </si>
  <si>
    <t>R-125/134a/E170</t>
  </si>
  <si>
    <t>48.5/48.0/3.5</t>
  </si>
  <si>
    <t>R-421A</t>
  </si>
  <si>
    <t>R-125/R-134a</t>
  </si>
  <si>
    <t>58/42</t>
  </si>
  <si>
    <t>R-421B</t>
  </si>
  <si>
    <t>85/15</t>
  </si>
  <si>
    <t>R422A</t>
  </si>
  <si>
    <t>R-125/R-134a/R-600a</t>
  </si>
  <si>
    <t>85.1/11.5/3.4</t>
  </si>
  <si>
    <t>R422B</t>
  </si>
  <si>
    <t>55/42/3</t>
  </si>
  <si>
    <t>R422C</t>
  </si>
  <si>
    <t>82/15/3</t>
  </si>
  <si>
    <t>R422D</t>
  </si>
  <si>
    <t>65.1/31.5/3.4</t>
  </si>
  <si>
    <t>R422E</t>
  </si>
  <si>
    <t>R-125/134a/600a</t>
  </si>
  <si>
    <t>58.0/39.3/2.7</t>
  </si>
  <si>
    <t>R-423A</t>
  </si>
  <si>
    <t>R-134a/R-227ea</t>
  </si>
  <si>
    <t>52.5/47.5</t>
  </si>
  <si>
    <t>R-424A</t>
  </si>
  <si>
    <t>R-125/R-134a/R-600/R-601a</t>
  </si>
  <si>
    <t>50.5/47/1/1.5</t>
  </si>
  <si>
    <t>R-425A</t>
  </si>
  <si>
    <t>R-32/R-134a/R-227ea</t>
  </si>
  <si>
    <t>18.5/69.5/12</t>
  </si>
  <si>
    <t>R-426A</t>
  </si>
  <si>
    <t>5.1/93/1.3/0.6</t>
  </si>
  <si>
    <t>R-427A</t>
  </si>
  <si>
    <t>R-32/R-125/R-143a/R-134a</t>
  </si>
  <si>
    <t>15/25/10/50</t>
  </si>
  <si>
    <t>R-428A</t>
  </si>
  <si>
    <t>R-125/R-143a/R-290/R-600a</t>
  </si>
  <si>
    <t>77.5/20/0.6/1.9</t>
  </si>
  <si>
    <t>R-429A</t>
  </si>
  <si>
    <t>R-E170/R-152a/R-600a</t>
  </si>
  <si>
    <t>60/10/30</t>
  </si>
  <si>
    <t>R-430A</t>
  </si>
  <si>
    <t>R-152a/R-600a</t>
  </si>
  <si>
    <t>76/24</t>
  </si>
  <si>
    <t>R-431A</t>
  </si>
  <si>
    <t>R-290/R-152a</t>
  </si>
  <si>
    <t>71/29</t>
  </si>
  <si>
    <t>R-434A</t>
  </si>
  <si>
    <t>R-125/R-143a/R-134a/R-600a</t>
  </si>
  <si>
    <t>63.2/18/16/2.8</t>
  </si>
  <si>
    <t>R-435A</t>
  </si>
  <si>
    <t>R-E170/R-152a</t>
  </si>
  <si>
    <t>80/20</t>
  </si>
  <si>
    <t>R-437A</t>
  </si>
  <si>
    <t>R-125/R-134a/R-600/R-601</t>
  </si>
  <si>
    <t>19.5/78.5/1.4/0.6</t>
  </si>
  <si>
    <t>R-438A</t>
  </si>
  <si>
    <t>R-32/R-125/R-134a/R-600/R-601a</t>
  </si>
  <si>
    <t>8.5/45/44.2/1.7/0.6</t>
  </si>
  <si>
    <t>R-439A</t>
  </si>
  <si>
    <t>R-32/R-125/R-600a</t>
  </si>
  <si>
    <t>50/47/3</t>
  </si>
  <si>
    <t>R-440A</t>
  </si>
  <si>
    <t>R-290/R-134a/R-152a</t>
  </si>
  <si>
    <t>0.6/1.6/97.8</t>
  </si>
  <si>
    <t>R-507a</t>
  </si>
  <si>
    <t>R-125/R-143a</t>
  </si>
  <si>
    <t>50/50</t>
  </si>
  <si>
    <t>R-508A</t>
  </si>
  <si>
    <t>R-23/R-116</t>
  </si>
  <si>
    <t>39/61</t>
  </si>
  <si>
    <t>R-508B</t>
  </si>
  <si>
    <t>46/54</t>
  </si>
  <si>
    <t>HCFC</t>
  </si>
  <si>
    <t>R-21</t>
  </si>
  <si>
    <t>Dichlorofluoromethane</t>
  </si>
  <si>
    <t>CHFCl2</t>
  </si>
  <si>
    <t>R-22</t>
  </si>
  <si>
    <t>Chlorodifluoromethane</t>
  </si>
  <si>
    <t>CHClF2</t>
  </si>
  <si>
    <t>R-31</t>
  </si>
  <si>
    <t>Chlorofluoromethane</t>
  </si>
  <si>
    <t>CH2FCl</t>
  </si>
  <si>
    <t>R-121</t>
  </si>
  <si>
    <t>1,1,2,2-Tetrachloro-1-fluoroethane</t>
  </si>
  <si>
    <t>C2HFCl4</t>
  </si>
  <si>
    <t>R-121a</t>
  </si>
  <si>
    <t>1,1,1,2-Tetrachloro-2-fluoroethane</t>
  </si>
  <si>
    <t>R-122</t>
  </si>
  <si>
    <t>1,1,2-Trichloro-1,2-difluoroethane</t>
  </si>
  <si>
    <t>C2HF2Cl3</t>
  </si>
  <si>
    <t>R-122a</t>
  </si>
  <si>
    <t>1,2,2-Trichloro-1,1-difluoroethane</t>
  </si>
  <si>
    <t>R-122b</t>
  </si>
  <si>
    <t>1,1,1-Trichloro-2,2-difluoroethane</t>
  </si>
  <si>
    <t>R-123</t>
  </si>
  <si>
    <t>2,2-Dichloro-1,1,1-trifluoroethane</t>
  </si>
  <si>
    <t>C2HF3Cl2</t>
  </si>
  <si>
    <t>R-123a</t>
  </si>
  <si>
    <t>1,2-Dichloro-1,1,2-trifluoroethane</t>
  </si>
  <si>
    <t>R-123b</t>
  </si>
  <si>
    <t>1,1-Dichloro-1,2,2-trifluoroethane</t>
  </si>
  <si>
    <t>R-124</t>
  </si>
  <si>
    <t>2-Chloro-1,1,1,2-tetrafluoroethane</t>
  </si>
  <si>
    <t>C2HF4Cl</t>
  </si>
  <si>
    <t>R-124a</t>
  </si>
  <si>
    <t>1-Chloro-1,1,2,2-tetrafluoroethane</t>
  </si>
  <si>
    <t>R-131</t>
  </si>
  <si>
    <t>1,1,2-Trichloro-2-fluoroethane</t>
  </si>
  <si>
    <t>C2H2FCl3</t>
  </si>
  <si>
    <t>R-131a</t>
  </si>
  <si>
    <t>1,1,2-Trichloro-1-fluoroethane</t>
  </si>
  <si>
    <t>R-131b</t>
  </si>
  <si>
    <t>1,1,1-Trichloro-2-fluoroethane</t>
  </si>
  <si>
    <t>R-132</t>
  </si>
  <si>
    <t>Dichlorodifluoroethane</t>
  </si>
  <si>
    <t>C2H2F2Cl2</t>
  </si>
  <si>
    <t>R-132a</t>
  </si>
  <si>
    <t>1,1-Dichloro-2,2-difluoroethane</t>
  </si>
  <si>
    <t>R-132b</t>
  </si>
  <si>
    <t>1,2-Dichloro-1,1-difluoroethane</t>
  </si>
  <si>
    <t>R-132c</t>
  </si>
  <si>
    <t>1,1-Dichloro-1,2-difluoroethane</t>
  </si>
  <si>
    <t>R-133</t>
  </si>
  <si>
    <t>1-Chloro-1,2,2-Trifluoroethane</t>
  </si>
  <si>
    <t>C2H2F3Cl</t>
  </si>
  <si>
    <t>R-133a</t>
  </si>
  <si>
    <t>2-Chloro-1,1,1-trifluoroethane</t>
  </si>
  <si>
    <t>R-133b</t>
  </si>
  <si>
    <t>1-Chloro-1,1,2-Trifluoroethane</t>
  </si>
  <si>
    <t>R-141</t>
  </si>
  <si>
    <t>1,2-Dichloro-1-fluoroethane</t>
  </si>
  <si>
    <t>C2H3FCl2</t>
  </si>
  <si>
    <t>R-141a</t>
  </si>
  <si>
    <t>1,1-Dichloro-2-fluoroethane</t>
  </si>
  <si>
    <t>R-141b</t>
  </si>
  <si>
    <t>1,1-Dichloro-1-fluoroethane</t>
  </si>
  <si>
    <t>R-142</t>
  </si>
  <si>
    <t>Chlorodifluoroethane</t>
  </si>
  <si>
    <t>C2H3F2Cl</t>
  </si>
  <si>
    <t>R-142a</t>
  </si>
  <si>
    <t>1-Chloro-1,2-difluoroethane</t>
  </si>
  <si>
    <t>R-142b</t>
  </si>
  <si>
    <t>1-Chloro-1,1-difluoroethane</t>
  </si>
  <si>
    <t>R-151</t>
  </si>
  <si>
    <t>Chlorofluoroethane</t>
  </si>
  <si>
    <t>C2H4ClF</t>
  </si>
  <si>
    <t>R-151a</t>
  </si>
  <si>
    <t>1-Chloro-1-fluoroethane</t>
  </si>
  <si>
    <t>R-221</t>
  </si>
  <si>
    <t>1,1,1,2,2,3-Hexachloro-3-fluoropropane</t>
  </si>
  <si>
    <t>C3HFCl6</t>
  </si>
  <si>
    <t>R-222</t>
  </si>
  <si>
    <t>Pentachlorodifluoropropane</t>
  </si>
  <si>
    <t>C3HF2Cl5</t>
  </si>
  <si>
    <t>R-222c</t>
  </si>
  <si>
    <t>1,1,1,3,3-Pentachloro-2,2-difluoropropane</t>
  </si>
  <si>
    <t>R-223</t>
  </si>
  <si>
    <t>Tetrachlorotrifluoropropane</t>
  </si>
  <si>
    <t>C3HF3Cl4</t>
  </si>
  <si>
    <t>R-223ca</t>
  </si>
  <si>
    <t>1,1,3,3-Tetrachloro-1,2,2-trifluoropropane</t>
  </si>
  <si>
    <t>R-223cb</t>
  </si>
  <si>
    <t>1,1,1,3-Tetrachloro-2,2,3-trifluoropropane</t>
  </si>
  <si>
    <t>R-224</t>
  </si>
  <si>
    <t>Trichlorotetrafluoropropane</t>
  </si>
  <si>
    <t>C3HF4Cl3</t>
  </si>
  <si>
    <t>R-224ca</t>
  </si>
  <si>
    <t>1,3,3-Trichloro-1,1,2,2-tetrafluoropropane</t>
  </si>
  <si>
    <t>R-224cb</t>
  </si>
  <si>
    <t>1,1,3-Trichloro-1,2,2,3-tetrafluoropropane</t>
  </si>
  <si>
    <t>R-224cc</t>
  </si>
  <si>
    <t>1,1,1-Trichloro-2,2,3,3-tetrafluoropropane</t>
  </si>
  <si>
    <t>R-225</t>
  </si>
  <si>
    <t>Dichloropentafluoropropane</t>
  </si>
  <si>
    <t>C3HF5Cl2</t>
  </si>
  <si>
    <t>R-225aa</t>
  </si>
  <si>
    <t>2,2-Dichloro-1,1,1,3,3-pentafluoropropane</t>
  </si>
  <si>
    <t>R-225ba</t>
  </si>
  <si>
    <t>2,3-Dichloro-1,1,1,2,3-pentafluoropropane</t>
  </si>
  <si>
    <t>R-225bb</t>
  </si>
  <si>
    <t>1,2-Dichloro-1,1,2,3,3-pentafluoropropane</t>
  </si>
  <si>
    <t>R-225ca</t>
  </si>
  <si>
    <t>3,3-Dichloro-1,1,1,2,2-pentafluoropropane</t>
  </si>
  <si>
    <t>R-225cb</t>
  </si>
  <si>
    <t>1,3-Dichloro-1,1,2,2,3-pentafluoropropane</t>
  </si>
  <si>
    <t>R-225cc</t>
  </si>
  <si>
    <t>1,1-Dichloro-1,2,2,3,3-pentafluoropropane</t>
  </si>
  <si>
    <t>R-225da</t>
  </si>
  <si>
    <t>1,2-Dichloro-1,1,3,3,3-pentafluoropropane</t>
  </si>
  <si>
    <t>R-225ea</t>
  </si>
  <si>
    <t>1,3-Dichloro-1,1,2,3,3-pentafluoropropane</t>
  </si>
  <si>
    <t>R-225eb</t>
  </si>
  <si>
    <t>1,1-Dichloro-1,2,3,3,3-pentafluoropropane</t>
  </si>
  <si>
    <t>R-226</t>
  </si>
  <si>
    <t>Chlorohexafluoropropane</t>
  </si>
  <si>
    <t>C3HF6Cl</t>
  </si>
  <si>
    <t>R-226ba</t>
  </si>
  <si>
    <t>2-Chloro-1,1,1,2,3,3-hexafluoropropane</t>
  </si>
  <si>
    <t>R-226ca</t>
  </si>
  <si>
    <t>3-Chloro-1,1,1,2,2,3-hexafluoropropane</t>
  </si>
  <si>
    <t>R-226cb</t>
  </si>
  <si>
    <t>1-Chloro-1,1,2,2,3,3-hexafluoropropane</t>
  </si>
  <si>
    <t>R-226da</t>
  </si>
  <si>
    <t>2-Chloro-1,1,1,3,3,3-hexafluoropropane</t>
  </si>
  <si>
    <t>R-226ea</t>
  </si>
  <si>
    <t>1-Chloro-1,1,2,3,3,3-hexafluoropropane</t>
  </si>
  <si>
    <t>R-231</t>
  </si>
  <si>
    <t>Pentachlorofluoropropane</t>
  </si>
  <si>
    <t>C3H2FCl5</t>
  </si>
  <si>
    <t>R-232</t>
  </si>
  <si>
    <t>Tetrachlorodifluoropropane</t>
  </si>
  <si>
    <t>C3H2F2Cl4</t>
  </si>
  <si>
    <t>R-232ca</t>
  </si>
  <si>
    <t>1,1,3,3-Tetrachloro-2,2-difluoropropane</t>
  </si>
  <si>
    <t>R-232cb</t>
  </si>
  <si>
    <t>1,1,1,3-Tetrachloro-2,2-difluoropropane</t>
  </si>
  <si>
    <t>R-233</t>
  </si>
  <si>
    <t>Trichlorotrifluoropropane</t>
  </si>
  <si>
    <t>C3H2F3Cl3</t>
  </si>
  <si>
    <t>R-233ca</t>
  </si>
  <si>
    <t>1,1,3-Trichloro-2,2,3-trifluoropropane</t>
  </si>
  <si>
    <t>R-233cb</t>
  </si>
  <si>
    <t>1,1,3-Trichloro-1,2,2-trifluoropropane</t>
  </si>
  <si>
    <t>R-233cc</t>
  </si>
  <si>
    <t>1,1,1-Trichloro-2,2,3-trifluoropropane</t>
  </si>
  <si>
    <t>R-234</t>
  </si>
  <si>
    <t>Dichlorotetrafluoropropane</t>
  </si>
  <si>
    <t>C3H2F4Cl2</t>
  </si>
  <si>
    <t>R-234aa</t>
  </si>
  <si>
    <t>2,2-Dichloro-1,1,3,3-tetrafluoropropane</t>
  </si>
  <si>
    <t>R-234ab</t>
  </si>
  <si>
    <t>2,2-Dichloro-1,1,1,3-tetrafluoropropane</t>
  </si>
  <si>
    <t>R-234ba</t>
  </si>
  <si>
    <t>1,2-Dichloro-1,2,3,3-tetrafluoropropane</t>
  </si>
  <si>
    <t>R-234bb</t>
  </si>
  <si>
    <t>2,3-Dichloro-1,1,1,2-tetrafluoropropane</t>
  </si>
  <si>
    <t>R-234bc</t>
  </si>
  <si>
    <t>1,2-Dichloro-1,1,2,3-tetrafluoropropane</t>
  </si>
  <si>
    <t>R-234ca</t>
  </si>
  <si>
    <t>1,3-Dichloro-1,2,2,3-tetrafluoropropane</t>
  </si>
  <si>
    <t>R-234cb</t>
  </si>
  <si>
    <t>1,1-Dichloro-2,2,3,3-tetrafluoropropane</t>
  </si>
  <si>
    <t>R-234cc</t>
  </si>
  <si>
    <t>1,3-Dichloro-1,1,2,2-tetrafluoropropane</t>
  </si>
  <si>
    <t>R-234cd</t>
  </si>
  <si>
    <t>1,1-Dichloro-1,2,2,3-tetrafluoropropane</t>
  </si>
  <si>
    <t>R-234da</t>
  </si>
  <si>
    <t>2,3-Dichloro-1,1,1,3-tetrafluoropropane</t>
  </si>
  <si>
    <t>R-234fa</t>
  </si>
  <si>
    <t>1,3-Dichloro-1,1,3,3-tetrafluoropropane</t>
  </si>
  <si>
    <t>R-234fb</t>
  </si>
  <si>
    <t>1,1-Dichloro-1,3,3,3-tetrafluoropropane</t>
  </si>
  <si>
    <t>R-235</t>
  </si>
  <si>
    <t>Chloropentafluoropropane</t>
  </si>
  <si>
    <t>C3H2F5Cl</t>
  </si>
  <si>
    <t>R-235ca</t>
  </si>
  <si>
    <t>1-Chloro-1,2,2,3,3-pentafluoropropane</t>
  </si>
  <si>
    <t>R-235cb</t>
  </si>
  <si>
    <t>3-Chloro-1,1,1,2,3-pentafluoropropane</t>
  </si>
  <si>
    <t>R-235cc</t>
  </si>
  <si>
    <t>1-Chloro-1,1,2,2,3-pentafluoropropane</t>
  </si>
  <si>
    <t>R-235da</t>
  </si>
  <si>
    <t>2-Chloro-1,1,1,3,3-pentafluoropropane</t>
  </si>
  <si>
    <t>R-235fa</t>
  </si>
  <si>
    <t>1-Chloro-1,1,3,3,3-pentafluoropropane</t>
  </si>
  <si>
    <t>R-241</t>
  </si>
  <si>
    <t>Tetrachlorofluoropropane</t>
  </si>
  <si>
    <t>C3H3FCl4</t>
  </si>
  <si>
    <t>R-242</t>
  </si>
  <si>
    <t>Trichlorodifluoropropane</t>
  </si>
  <si>
    <t>C3H3F2Cl3</t>
  </si>
  <si>
    <t>R-243</t>
  </si>
  <si>
    <t>Dichlorotrifluoropropane</t>
  </si>
  <si>
    <t>C3H3F3Cl2</t>
  </si>
  <si>
    <t>R-243ca</t>
  </si>
  <si>
    <t>1,3-Dichloro-1,2,2-trifluoropropane</t>
  </si>
  <si>
    <t>R-243cb</t>
  </si>
  <si>
    <t>1,1-Dichloro-2,2,3-trifluoropropane</t>
  </si>
  <si>
    <t>R-243cc</t>
  </si>
  <si>
    <t>1,1-Dichloro-1,2,2-trifluoropropane</t>
  </si>
  <si>
    <t>R-243da</t>
  </si>
  <si>
    <t>2,3-Dichloro-1,1,1-trifluoropropane</t>
  </si>
  <si>
    <t>R-243ea</t>
  </si>
  <si>
    <t>1,3-Dichloro-1,2,3-trifluoropropane</t>
  </si>
  <si>
    <t>R-243ec</t>
  </si>
  <si>
    <t>1,3-Dichloro-1,1,2-trifluoropropane</t>
  </si>
  <si>
    <t>R-244</t>
  </si>
  <si>
    <t>Chlorotetrafluoropropane</t>
  </si>
  <si>
    <t>C3H3F4Cl</t>
  </si>
  <si>
    <t>R-244ba</t>
  </si>
  <si>
    <t>2-Chloro-1,2,3,3-tetrafluoropropane</t>
  </si>
  <si>
    <t>R-244bb</t>
  </si>
  <si>
    <t>2-Chloro-1,1,1,2-tetrafluoropropane</t>
  </si>
  <si>
    <t>R-244ca</t>
  </si>
  <si>
    <t>3-Chloro-1,1,2,2-tetrafluoropropane</t>
  </si>
  <si>
    <t>R-244cb</t>
  </si>
  <si>
    <t>1-Chloro-1,2,2,3-tetrafluoropropane</t>
  </si>
  <si>
    <t>R-244cc</t>
  </si>
  <si>
    <t>1-Chloro-1,1,2,2-tetrafluoropropane</t>
  </si>
  <si>
    <t>R-244da</t>
  </si>
  <si>
    <t>2-Chloro-1,1,3,3-tetrafluoropropane</t>
  </si>
  <si>
    <t>R-244db</t>
  </si>
  <si>
    <t>2-Chloro-1,1,1,3-tetrafluoropropane</t>
  </si>
  <si>
    <t>R-244ea</t>
  </si>
  <si>
    <t>3-Chloro-1,1,2,3-tetrafluoropropane</t>
  </si>
  <si>
    <t>R-244eb</t>
  </si>
  <si>
    <t>3-Chloro-1,1,1,2-tetrafluoropropane</t>
  </si>
  <si>
    <t>R-244ec</t>
  </si>
  <si>
    <t>1-Chloro-1,1,2,3-tetrafluoropropane</t>
  </si>
  <si>
    <t>R-244fa</t>
  </si>
  <si>
    <t>3-Chloro-1,1,1,3-tetrafluoropropane</t>
  </si>
  <si>
    <t>R-244fb</t>
  </si>
  <si>
    <t>1-Chloro-1,1,3,3-tetrafluoropropane</t>
  </si>
  <si>
    <t>R-251</t>
  </si>
  <si>
    <t>Trichlorofluoropropane</t>
  </si>
  <si>
    <t>C3H4FCl3</t>
  </si>
  <si>
    <t>R-252</t>
  </si>
  <si>
    <t>Dichlorodifluoropropane</t>
  </si>
  <si>
    <t>C3H4F2Cl2</t>
  </si>
  <si>
    <t>R-252ca</t>
  </si>
  <si>
    <t>1,3-Dichloro-2,2-difluoropropane</t>
  </si>
  <si>
    <t>R-252cb</t>
  </si>
  <si>
    <t>1,1-Dichloro-2,2-difluoropropane</t>
  </si>
  <si>
    <t>R-252dc</t>
  </si>
  <si>
    <t>1,2-Dichloro-1,1-difluoropropane</t>
  </si>
  <si>
    <t>R-252ec</t>
  </si>
  <si>
    <t>1,1-Dichloro-1,2-difluoropropane</t>
  </si>
  <si>
    <t>R-253</t>
  </si>
  <si>
    <t>Chlorotrifluoropropane</t>
  </si>
  <si>
    <t>C3H4F3Cl</t>
  </si>
  <si>
    <t>R-253ba</t>
  </si>
  <si>
    <t>2-Chloro-1,2,3-trifluoropropane</t>
  </si>
  <si>
    <t>R-253bb</t>
  </si>
  <si>
    <t>2-Chloro-1,1,2-trifluoropropane</t>
  </si>
  <si>
    <t>R-253ca</t>
  </si>
  <si>
    <t>1-Chloro-2,2,3-trifluoropropane</t>
  </si>
  <si>
    <t>R-253cb</t>
  </si>
  <si>
    <t>1-Chloro-1,2,2-trifluoropropane</t>
  </si>
  <si>
    <t>R-253ea</t>
  </si>
  <si>
    <t>3-Chloro-1,1,2-trifluoropropane</t>
  </si>
  <si>
    <t>R-253eb</t>
  </si>
  <si>
    <t>1-Chloro-1,2,3-trifluoropropane</t>
  </si>
  <si>
    <t>R-253ec</t>
  </si>
  <si>
    <t>1-Chloro-1,1,2-trifluoropropane</t>
  </si>
  <si>
    <t>R-253fa</t>
  </si>
  <si>
    <t>3-Chloro-1,3,3-trifluoropropane</t>
  </si>
  <si>
    <t>R-253fb</t>
  </si>
  <si>
    <t>3-Chloro-1,1,1-trifluoropropane</t>
  </si>
  <si>
    <t>R-253fc</t>
  </si>
  <si>
    <t>1-Chloro-1,1,3-trifluoropropane</t>
  </si>
  <si>
    <t>R-261</t>
  </si>
  <si>
    <t>Dichlorofluoropropane</t>
  </si>
  <si>
    <t>C3H5FCl2</t>
  </si>
  <si>
    <t>R-261ba</t>
  </si>
  <si>
    <t>1,2-Dichloro-2-fluoropropane</t>
  </si>
  <si>
    <t>R-262</t>
  </si>
  <si>
    <t>Chlorodifluoropropane</t>
  </si>
  <si>
    <t>C3H5F2Cl</t>
  </si>
  <si>
    <t>R-262ca</t>
  </si>
  <si>
    <t>1-Chloro-2,2-difluoropropane</t>
  </si>
  <si>
    <t>R-262fa</t>
  </si>
  <si>
    <t>3-Chloro-1,1-difluoropropane</t>
  </si>
  <si>
    <t>R-262fb</t>
  </si>
  <si>
    <t>1-Chloro-1,3-difluoropropane</t>
  </si>
  <si>
    <t>R-271</t>
  </si>
  <si>
    <t>Chlorofluoropropane</t>
  </si>
  <si>
    <t>C3H6FCl</t>
  </si>
  <si>
    <t>R-271b</t>
  </si>
  <si>
    <t>2-Chloro-2-fluoropropane</t>
  </si>
  <si>
    <t>R-271d</t>
  </si>
  <si>
    <t>2-Chloro-1-fluoropropane</t>
  </si>
  <si>
    <t>R-271fb</t>
  </si>
  <si>
    <t>1-Chloro-1-fluoropropane</t>
  </si>
  <si>
    <t>R-401A</t>
  </si>
  <si>
    <t>R-22/R-152a/R-124</t>
  </si>
  <si>
    <t>53/13/34</t>
  </si>
  <si>
    <t>R-401B</t>
  </si>
  <si>
    <t>61/11/28</t>
  </si>
  <si>
    <t>R-401C</t>
  </si>
  <si>
    <t>33/15/52</t>
  </si>
  <si>
    <t>R-402A</t>
  </si>
  <si>
    <t>R-125/R-290/R-22</t>
  </si>
  <si>
    <t>60/2/38</t>
  </si>
  <si>
    <t>R-402B</t>
  </si>
  <si>
    <t>38/2/60</t>
  </si>
  <si>
    <t>R-403A</t>
  </si>
  <si>
    <t>R-290/R-22/R-218</t>
  </si>
  <si>
    <t>5/75/20</t>
  </si>
  <si>
    <t>R-403B</t>
  </si>
  <si>
    <t>5/56/39</t>
  </si>
  <si>
    <t>R-405A</t>
  </si>
  <si>
    <t>R-22/R-152a/R-142b/R-C318</t>
  </si>
  <si>
    <t>45/7/5.5/42.5</t>
  </si>
  <si>
    <t>R-406A</t>
  </si>
  <si>
    <t>R-22/R-600a/R-142b</t>
  </si>
  <si>
    <t>55/4/41</t>
  </si>
  <si>
    <t>R-406B</t>
  </si>
  <si>
    <t>65/4/31</t>
  </si>
  <si>
    <t>R-408A</t>
  </si>
  <si>
    <t>R-125/R-143a/R-22</t>
  </si>
  <si>
    <t>7/46/47</t>
  </si>
  <si>
    <t>R-409A</t>
  </si>
  <si>
    <t>R-22/R-124/R-142b</t>
  </si>
  <si>
    <t>60/25/15</t>
  </si>
  <si>
    <t>R-409B</t>
  </si>
  <si>
    <t>65/25/10</t>
  </si>
  <si>
    <t>R-412A</t>
  </si>
  <si>
    <t>R-22/R-218/R-142b</t>
  </si>
  <si>
    <t>70/5/25</t>
  </si>
  <si>
    <t>R-414A</t>
  </si>
  <si>
    <t>R-22/R-124/R-600a/R-142b</t>
  </si>
  <si>
    <t>51/28.5/4/16.5</t>
  </si>
  <si>
    <t>R414B</t>
  </si>
  <si>
    <t>50/39/1.5/9.5</t>
  </si>
  <si>
    <t>R-415A</t>
  </si>
  <si>
    <t>R-22/R-152a</t>
  </si>
  <si>
    <t>82/18</t>
  </si>
  <si>
    <t>R-415B</t>
  </si>
  <si>
    <t>25/75</t>
  </si>
  <si>
    <t>R-416A</t>
  </si>
  <si>
    <t>R-134a/R-124/R-600</t>
  </si>
  <si>
    <t>59/39.5/1.5</t>
  </si>
  <si>
    <t>R-418A</t>
  </si>
  <si>
    <t>R-290/R-22/R-152a</t>
  </si>
  <si>
    <t>1.5/96/2.5</t>
  </si>
  <si>
    <t>R-420A</t>
  </si>
  <si>
    <t>R-134a/R-142b</t>
  </si>
  <si>
    <t>R-501</t>
  </si>
  <si>
    <t>R-22/R-12</t>
  </si>
  <si>
    <t>75/25</t>
  </si>
  <si>
    <t>R-504</t>
  </si>
  <si>
    <t>R-32/R-115</t>
  </si>
  <si>
    <t>48.2/51.8</t>
  </si>
  <si>
    <t>R-505</t>
  </si>
  <si>
    <t>R-12/R-31</t>
  </si>
  <si>
    <t>78/22</t>
  </si>
  <si>
    <t>R-506</t>
  </si>
  <si>
    <t>R-31/R-114</t>
  </si>
  <si>
    <t>55.1/44.9</t>
  </si>
  <si>
    <t>R-509A</t>
  </si>
  <si>
    <t>R-22/R-218</t>
  </si>
  <si>
    <t>44/56</t>
  </si>
  <si>
    <t>CFC</t>
  </si>
  <si>
    <t>R-11</t>
  </si>
  <si>
    <t>Trichlorofluoromethane</t>
  </si>
  <si>
    <t>CCl3F</t>
  </si>
  <si>
    <t>R-12</t>
  </si>
  <si>
    <t>Dichlorodifluoromethane</t>
  </si>
  <si>
    <t>CCl2F2</t>
  </si>
  <si>
    <t>R-13</t>
  </si>
  <si>
    <t>Chlorotrifluoromethane</t>
  </si>
  <si>
    <t>CClF3</t>
  </si>
  <si>
    <t>R-111</t>
  </si>
  <si>
    <t>Pentachlorofluoroethane</t>
  </si>
  <si>
    <t>C2FCl5</t>
  </si>
  <si>
    <t>R-112</t>
  </si>
  <si>
    <t>1,1,2,2-Tetrachloro-1,2-difluoroethane</t>
  </si>
  <si>
    <t>C2Cl4F2</t>
  </si>
  <si>
    <t>R-112a</t>
  </si>
  <si>
    <t>1,1,1,2-Tetrachloro-2,2-difluoroethane</t>
  </si>
  <si>
    <t>R-113</t>
  </si>
  <si>
    <t>1,1,2-Trichloro-1,2,2-trifluoroethane (1,1,2-Trichlorotrifluoroethane)</t>
  </si>
  <si>
    <t>C2Cl3F3</t>
  </si>
  <si>
    <t>R-113a</t>
  </si>
  <si>
    <t>1,1,1-Trichlorotrifluoroethane</t>
  </si>
  <si>
    <t>C2Cl3F4</t>
  </si>
  <si>
    <t>R-114</t>
  </si>
  <si>
    <t>1,2-Dichloro-1,1,2,2-tetrafluoroethane (1,2-Dichlorotetrafluoroethane)</t>
  </si>
  <si>
    <t>C2Cl2F4</t>
  </si>
  <si>
    <t>R-115</t>
  </si>
  <si>
    <t>Chloropentafluoroethane</t>
  </si>
  <si>
    <t>C2ClF5</t>
  </si>
  <si>
    <t>R-211</t>
  </si>
  <si>
    <t>1,1,1,2,2,3,3-Heptachloro-3-fluoropropane</t>
  </si>
  <si>
    <t>C3FCl7</t>
  </si>
  <si>
    <t>R-212</t>
  </si>
  <si>
    <t>Hexachlorodifluoropropane</t>
  </si>
  <si>
    <t>C3F2Cl6</t>
  </si>
  <si>
    <t>R-213</t>
  </si>
  <si>
    <t>1,1,1,3,3-Pentachloro-2,2,3-trifluoropropane</t>
  </si>
  <si>
    <t>C3F3Cl5</t>
  </si>
  <si>
    <t>R-214</t>
  </si>
  <si>
    <t>1,2,2,3-Tetrachloro-1,1,3,3-tetrafluoropropane</t>
  </si>
  <si>
    <t>C3F4Cl4</t>
  </si>
  <si>
    <t>R-215</t>
  </si>
  <si>
    <t>1,1,1-Trichloro-2,2,3,3,3-pentafluoropropane</t>
  </si>
  <si>
    <t>C3F5Cl3</t>
  </si>
  <si>
    <t>R-216</t>
  </si>
  <si>
    <t>1,2-Dichloro-1,1,2,3,3,3-hexafluoropropane</t>
  </si>
  <si>
    <t>C3F6Cl2</t>
  </si>
  <si>
    <t>R-216ca</t>
  </si>
  <si>
    <t>1,3-Dichloro-1,1,2,2,3,3-hexafluoropropane</t>
  </si>
  <si>
    <t>R-217</t>
  </si>
  <si>
    <t>1-Chloro-1,1,2,2,3,3,3-heptafluoropropane</t>
  </si>
  <si>
    <t>C3F7Cl</t>
  </si>
  <si>
    <t>R-217ba</t>
  </si>
  <si>
    <t>2-Chloro-1,1,1,2,3,3,3-heptafluoropropane</t>
  </si>
  <si>
    <t>R-400</t>
  </si>
  <si>
    <t>R-12/R-114</t>
  </si>
  <si>
    <t>R-500</t>
  </si>
  <si>
    <t>R-12/R-152a</t>
  </si>
  <si>
    <t>73.8/26.2</t>
  </si>
  <si>
    <t>R-502</t>
  </si>
  <si>
    <t>R-22/R-115</t>
  </si>
  <si>
    <t>48.8/51.2</t>
  </si>
  <si>
    <t>R-503</t>
  </si>
  <si>
    <t>R-13/R-23</t>
  </si>
  <si>
    <t>59.9/40.1</t>
  </si>
  <si>
    <t>PFO</t>
  </si>
  <si>
    <t>R-1114</t>
  </si>
  <si>
    <t>Tetrafluoroethylene (1,1,2,2-tetrafluoroethene)</t>
  </si>
  <si>
    <t>R-1216</t>
  </si>
  <si>
    <t>Hexafluoropropylene (1,1,2,3,3,3-hexafluoroprop-1-ene)</t>
  </si>
  <si>
    <t>C3F6</t>
  </si>
  <si>
    <t>PFC</t>
  </si>
  <si>
    <t>R-14</t>
  </si>
  <si>
    <t>Tetrafluoromethane (carbon tetrafluoride)</t>
  </si>
  <si>
    <t>CF4e</t>
  </si>
  <si>
    <t>R-116</t>
  </si>
  <si>
    <t>Hexafluoroethane</t>
  </si>
  <si>
    <t>C2F6</t>
  </si>
  <si>
    <t>R-218</t>
  </si>
  <si>
    <t>Octafluoropropane ( Perflouropropane)</t>
  </si>
  <si>
    <t>C3F8</t>
  </si>
  <si>
    <t>R-31-10</t>
  </si>
  <si>
    <t>Decafluorobutane (Perfluorobutane)</t>
  </si>
  <si>
    <t>C4F10</t>
  </si>
  <si>
    <t>R-41-12</t>
  </si>
  <si>
    <t>Dodecafluoropentane (Perfluoropentane)</t>
  </si>
  <si>
    <t>C5F12</t>
  </si>
  <si>
    <t>R-51-14</t>
  </si>
  <si>
    <t>Tetradecafluorohexane (Perfluorohexane)</t>
  </si>
  <si>
    <t>C6F14</t>
  </si>
  <si>
    <t>R-C318</t>
  </si>
  <si>
    <t>Octafluorocyclobutane (Perfluorocyclobutane)</t>
  </si>
  <si>
    <t>C4F8</t>
  </si>
  <si>
    <t>PCC</t>
  </si>
  <si>
    <t>R-10</t>
  </si>
  <si>
    <t>Carbon tetrachloride (Tetrachloromethane)</t>
  </si>
  <si>
    <t>CCl4</t>
  </si>
  <si>
    <t>R-110</t>
  </si>
  <si>
    <t>Hexachloroethane</t>
  </si>
  <si>
    <t>C2Cl6</t>
  </si>
  <si>
    <t>R-433A</t>
  </si>
  <si>
    <t>R-1270/R-290</t>
  </si>
  <si>
    <t>30.0/70.0</t>
  </si>
  <si>
    <t>R-433B</t>
  </si>
  <si>
    <t>5.0/95.0</t>
  </si>
  <si>
    <t>R-433C</t>
  </si>
  <si>
    <t>25.0/75.0</t>
  </si>
  <si>
    <t>HCO</t>
  </si>
  <si>
    <t>R-1120</t>
  </si>
  <si>
    <t>Trichloroethylene?(trielene)</t>
  </si>
  <si>
    <t>C2HCl3</t>
  </si>
  <si>
    <t>R-1130</t>
  </si>
  <si>
    <t>cis-1,2-Dichloroethylene</t>
  </si>
  <si>
    <t>C2H2Cl2</t>
  </si>
  <si>
    <t>R-1140</t>
  </si>
  <si>
    <t>Chloroethylene?(vinyl chloride)</t>
  </si>
  <si>
    <t>C2H3Cl</t>
  </si>
  <si>
    <t>HCFO</t>
  </si>
  <si>
    <t>R-1233zd(E)</t>
  </si>
  <si>
    <t>trans-1-Chloro-3,3,3-trifluoro-1-propene</t>
  </si>
  <si>
    <t>C3H2ClF3</t>
  </si>
  <si>
    <t>R-411A</t>
  </si>
  <si>
    <t>R-1270/R-22/R-152</t>
  </si>
  <si>
    <t>1.5/87.5/11</t>
  </si>
  <si>
    <t>R-411B</t>
  </si>
  <si>
    <t>3/94/3</t>
  </si>
  <si>
    <t>R-411C</t>
  </si>
  <si>
    <t>R-1270/22/R-152</t>
  </si>
  <si>
    <t>3/95.5/1.5</t>
  </si>
  <si>
    <t>HCC</t>
  </si>
  <si>
    <t>R-120</t>
  </si>
  <si>
    <t>Pentachloroethane</t>
  </si>
  <si>
    <t>C2HCl5</t>
  </si>
  <si>
    <t>R-130</t>
  </si>
  <si>
    <t>1,1,2,2-Tetrachloroethane</t>
  </si>
  <si>
    <t>C2H2Cl4</t>
  </si>
  <si>
    <t>R-130a</t>
  </si>
  <si>
    <t>1,1,1,2-Tetrachloroethane</t>
  </si>
  <si>
    <t>R-140</t>
  </si>
  <si>
    <t>1,1,2-Trichloroethane</t>
  </si>
  <si>
    <t>C2H3Cl3</t>
  </si>
  <si>
    <t>R-140a</t>
  </si>
  <si>
    <t>1,1,1-Trichloroethane (Methyl chloroform)</t>
  </si>
  <si>
    <t>R-150</t>
  </si>
  <si>
    <t>1,2-Dichloroethane</t>
  </si>
  <si>
    <t>C2H4Cl2</t>
  </si>
  <si>
    <t>R-150a</t>
  </si>
  <si>
    <t>1,1-Dichloroethane</t>
  </si>
  <si>
    <t>R-160</t>
  </si>
  <si>
    <t>Chloroethane?(ethyl chloride)</t>
  </si>
  <si>
    <t>C2H5Cl</t>
  </si>
  <si>
    <t>R-20</t>
  </si>
  <si>
    <t>Chloroform (Trichloromethane)</t>
  </si>
  <si>
    <t>CHCl3</t>
  </si>
  <si>
    <t>R-30</t>
  </si>
  <si>
    <t>Dichloromethane (Methylene chloride)</t>
  </si>
  <si>
    <t>CH2Cl2</t>
  </si>
  <si>
    <t>R-40</t>
  </si>
  <si>
    <t>Chloromethane (methyl chloride)</t>
  </si>
  <si>
    <t>CH3Cl</t>
  </si>
  <si>
    <t>H</t>
  </si>
  <si>
    <t>R-114B2</t>
  </si>
  <si>
    <t>1,2-Dibromotetrafluoroethane</t>
  </si>
  <si>
    <t>C2Br2F4</t>
  </si>
  <si>
    <t>R-12B1</t>
  </si>
  <si>
    <t>Bromochlorodifluoromethane</t>
  </si>
  <si>
    <t>CBrClF2</t>
  </si>
  <si>
    <t>R-12B2 (HALON 1202)</t>
  </si>
  <si>
    <t>Dibromodifluoromethane</t>
  </si>
  <si>
    <t>CBr2F2</t>
  </si>
  <si>
    <t>R-13B1</t>
  </si>
  <si>
    <t>Bromotrifluoromethane</t>
  </si>
  <si>
    <t>CBrF3</t>
  </si>
  <si>
    <t>R-22B1</t>
  </si>
  <si>
    <t>Bromodifluoromethane</t>
  </si>
  <si>
    <t>CHBrF2</t>
  </si>
  <si>
    <t>CFO</t>
  </si>
  <si>
    <t>R-1112a</t>
  </si>
  <si>
    <t>1,1-Dichloro-2,2-difluoroethylene (dichlorodifluoroethene)</t>
  </si>
  <si>
    <t>C2Cl2F2</t>
  </si>
  <si>
    <t>R-1113</t>
  </si>
  <si>
    <t>Chlorotrifluoroethylene ( 1-chloro-1,2,2-trifluoroethene)</t>
  </si>
  <si>
    <t>C2ClF3</t>
  </si>
  <si>
    <t>R-50</t>
  </si>
  <si>
    <t>Methane</t>
  </si>
  <si>
    <t>CH4</t>
  </si>
  <si>
    <t>R-452B</t>
  </si>
  <si>
    <t>81.8/3.7/14.5</t>
  </si>
  <si>
    <t>R-454B</t>
  </si>
  <si>
    <t>R-32/R-1234yf</t>
  </si>
  <si>
    <t>68.9/31.1</t>
  </si>
  <si>
    <t>R-449A</t>
  </si>
  <si>
    <t>R-32/125/1234yf/134a</t>
  </si>
  <si>
    <t>R-454A</t>
  </si>
  <si>
    <t>R-32/1234yf</t>
  </si>
  <si>
    <t>35/65</t>
  </si>
  <si>
    <t>R-454C</t>
  </si>
  <si>
    <t>21.5/78.5</t>
  </si>
  <si>
    <t>R1336mzz(Z)</t>
  </si>
  <si>
    <t>(Z)-1,1,1,4,4,4-Hexafluoro-2-butene</t>
  </si>
  <si>
    <t>CF3CH=CHCF3(Z)</t>
  </si>
  <si>
    <t>HCFO-1224yd(Z)</t>
  </si>
  <si>
    <t>(Z)-1-Chloro-2,3,3,3-tetrafluoropropene</t>
  </si>
  <si>
    <t>CF3CF=CHCl (cis)</t>
  </si>
  <si>
    <t>&lt;1</t>
  </si>
  <si>
    <t>A1と考えられている</t>
  </si>
  <si>
    <t>R-455A</t>
  </si>
  <si>
    <t>CO2/32/1234yf</t>
  </si>
  <si>
    <t>3/21.5/75.5</t>
  </si>
  <si>
    <t>微燃性，無毒(A2L)</t>
  </si>
  <si>
    <t>cis-1,3,3,3-Tetrafluoropropene</t>
  </si>
  <si>
    <t>C3F4H2</t>
  </si>
  <si>
    <t>不燃，無毒(A1)</t>
  </si>
  <si>
    <t>R-514A</t>
  </si>
  <si>
    <t>HFO-1336mzz(z)trans-1,2-dichioroethylene(t-DCE)</t>
  </si>
  <si>
    <t>R1336mzz(Z)/t-DCE</t>
  </si>
  <si>
    <t>74.7/25.3</t>
  </si>
  <si>
    <t>不燃，毒性あり(B1)</t>
  </si>
  <si>
    <t>HFO-1123</t>
  </si>
  <si>
    <t>Trifluoroethylene</t>
  </si>
  <si>
    <t>A2L</t>
  </si>
  <si>
    <t>AMOLEAR 370X</t>
  </si>
  <si>
    <t>AMOLEAR 400X</t>
  </si>
  <si>
    <t>AMOLEAR 370Y2</t>
  </si>
  <si>
    <t>R-466A</t>
  </si>
  <si>
    <t>R32/R125/R13I1</t>
  </si>
  <si>
    <t>49/11.5/39.5</t>
  </si>
  <si>
    <t>Triple Point</t>
  </si>
  <si>
    <t>C</t>
  </si>
  <si>
    <t>O</t>
  </si>
  <si>
    <t>F</t>
  </si>
  <si>
    <t>Cl</t>
  </si>
  <si>
    <t>Unsat</t>
  </si>
  <si>
    <t>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</si>
</sst>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ezp.lib.unimelb.edu.au/science/article/pii/S014070071400353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-sciencedirect-com.ezp.lib.unimelb.edu.au/science/article/pii/S0140700714003533" TargetMode="External"/><Relationship Id="rId1" Type="http://schemas.openxmlformats.org/officeDocument/2006/relationships/hyperlink" Target="https://pubs-acs-org.ezp.lib.unimelb.edu.au/doi/full/10.1021/acs.jced.8b00452" TargetMode="External"/><Relationship Id="rId6" Type="http://schemas.openxmlformats.org/officeDocument/2006/relationships/hyperlink" Target="https://www-sciencedirect-com.ezp.lib.unimelb.edu.au/science/article/pii/0140700794900280" TargetMode="External"/><Relationship Id="rId5" Type="http://schemas.openxmlformats.org/officeDocument/2006/relationships/hyperlink" Target="https://pubs-acs-org.ezp.lib.unimelb.edu.au/doi/full/10.1021/acs.jced.7b00818" TargetMode="External"/><Relationship Id="rId4" Type="http://schemas.openxmlformats.org/officeDocument/2006/relationships/hyperlink" Target="https://pubs-acs-org.ezp.lib.unimelb.edu.au/doi/full/10.1021/je900696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162F-A223-4F93-A3F7-70037D2B66A7}">
  <dimension ref="A1:M38"/>
  <sheetViews>
    <sheetView tabSelected="1" workbookViewId="0">
      <selection activeCell="H12" sqref="H12"/>
    </sheetView>
  </sheetViews>
  <sheetFormatPr defaultRowHeight="15" x14ac:dyDescent="0.25"/>
  <cols>
    <col min="2" max="2" width="35.140625" bestFit="1" customWidth="1"/>
    <col min="3" max="3" width="12.85546875" bestFit="1" customWidth="1"/>
    <col min="5" max="5" width="11.42578125" bestFit="1" customWidth="1"/>
    <col min="7" max="7" width="9.28515625" bestFit="1" customWidth="1"/>
    <col min="8" max="8" width="10.5703125" bestFit="1" customWidth="1"/>
    <col min="9" max="9" width="12.140625" bestFit="1" customWidth="1"/>
    <col min="10" max="10" width="14.7109375" style="2" bestFit="1" customWidth="1"/>
    <col min="11" max="11" width="16.85546875" bestFit="1" customWidth="1"/>
    <col min="12" max="12" width="9.28515625" style="4" bestFit="1" customWidth="1"/>
  </cols>
  <sheetData>
    <row r="1" spans="1:13" x14ac:dyDescent="0.25">
      <c r="A1" t="s">
        <v>0</v>
      </c>
      <c r="B1" t="s">
        <v>8</v>
      </c>
      <c r="C1" t="s">
        <v>4</v>
      </c>
      <c r="D1" t="s">
        <v>2</v>
      </c>
      <c r="E1" t="s">
        <v>3</v>
      </c>
      <c r="F1" t="s">
        <v>105</v>
      </c>
      <c r="G1" t="s">
        <v>9</v>
      </c>
      <c r="H1" t="s">
        <v>10</v>
      </c>
      <c r="I1" t="s">
        <v>11</v>
      </c>
      <c r="J1" s="2" t="s">
        <v>12</v>
      </c>
      <c r="K1" t="s">
        <v>13</v>
      </c>
      <c r="L1" s="4" t="s">
        <v>14</v>
      </c>
    </row>
    <row r="2" spans="1:13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G2">
        <v>327</v>
      </c>
      <c r="H2" s="3">
        <v>5238500</v>
      </c>
      <c r="I2" s="1">
        <f>H2/101300</f>
        <v>51.712734452122412</v>
      </c>
      <c r="J2" s="2">
        <v>1.44E-4</v>
      </c>
      <c r="K2" s="1">
        <f>1/J2</f>
        <v>6944.4444444444443</v>
      </c>
      <c r="L2" s="4">
        <v>0.16886999999999999</v>
      </c>
    </row>
    <row r="3" spans="1:13" x14ac:dyDescent="0.25">
      <c r="A3">
        <v>2</v>
      </c>
      <c r="B3" t="s">
        <v>1</v>
      </c>
      <c r="C3" t="s">
        <v>5</v>
      </c>
      <c r="D3" t="s">
        <v>6</v>
      </c>
      <c r="E3" t="s">
        <v>7</v>
      </c>
      <c r="G3" s="1">
        <v>303</v>
      </c>
      <c r="H3" s="1">
        <f>4429900</f>
        <v>4429900</v>
      </c>
      <c r="I3" s="1">
        <f>H3/101300</f>
        <v>43.730503455083912</v>
      </c>
      <c r="J3" s="2">
        <v>1.54E-4</v>
      </c>
      <c r="K3" s="1">
        <f>1/J3</f>
        <v>6493.5064935064938</v>
      </c>
      <c r="L3" s="4">
        <v>0.15060000000000001</v>
      </c>
    </row>
    <row r="4" spans="1:13" x14ac:dyDescent="0.25">
      <c r="A4">
        <v>3</v>
      </c>
      <c r="B4" t="s">
        <v>25</v>
      </c>
      <c r="D4" t="s">
        <v>6</v>
      </c>
      <c r="E4" t="s">
        <v>27</v>
      </c>
      <c r="G4" t="s">
        <v>36</v>
      </c>
      <c r="H4" t="s">
        <v>36</v>
      </c>
      <c r="I4" s="1"/>
      <c r="J4" t="s">
        <v>36</v>
      </c>
      <c r="K4" t="s">
        <v>36</v>
      </c>
      <c r="L4" t="s">
        <v>36</v>
      </c>
    </row>
    <row r="5" spans="1:13" x14ac:dyDescent="0.25">
      <c r="A5">
        <v>4</v>
      </c>
      <c r="B5" t="s">
        <v>24</v>
      </c>
      <c r="D5" t="s">
        <v>26</v>
      </c>
      <c r="E5" t="s">
        <v>27</v>
      </c>
      <c r="G5" t="s">
        <v>36</v>
      </c>
      <c r="H5" t="s">
        <v>36</v>
      </c>
      <c r="I5" s="1"/>
      <c r="J5" t="s">
        <v>36</v>
      </c>
      <c r="K5" t="s">
        <v>36</v>
      </c>
      <c r="L5" t="s">
        <v>36</v>
      </c>
    </row>
    <row r="6" spans="1:13" x14ac:dyDescent="0.25">
      <c r="A6">
        <v>5</v>
      </c>
      <c r="B6" t="s">
        <v>28</v>
      </c>
      <c r="C6" t="s">
        <v>34</v>
      </c>
      <c r="D6" t="s">
        <v>29</v>
      </c>
      <c r="E6" t="s">
        <v>32</v>
      </c>
      <c r="F6" t="s">
        <v>106</v>
      </c>
      <c r="G6">
        <v>331.73</v>
      </c>
      <c r="H6">
        <v>4544000</v>
      </c>
      <c r="I6" s="1">
        <f t="shared" ref="I6" si="0">H6/101300</f>
        <v>44.8568608094768</v>
      </c>
      <c r="J6"/>
      <c r="K6">
        <v>6144</v>
      </c>
      <c r="L6"/>
      <c r="M6" s="5" t="s">
        <v>90</v>
      </c>
    </row>
    <row r="7" spans="1:13" x14ac:dyDescent="0.25">
      <c r="A7">
        <v>6</v>
      </c>
      <c r="B7" t="s">
        <v>33</v>
      </c>
      <c r="C7" t="s">
        <v>35</v>
      </c>
      <c r="D7" t="s">
        <v>30</v>
      </c>
      <c r="E7" t="s">
        <v>31</v>
      </c>
      <c r="G7" t="s">
        <v>36</v>
      </c>
      <c r="H7" t="s">
        <v>36</v>
      </c>
      <c r="I7" s="1" t="s">
        <v>36</v>
      </c>
      <c r="J7" t="s">
        <v>36</v>
      </c>
      <c r="K7" t="s">
        <v>36</v>
      </c>
      <c r="L7" t="s">
        <v>36</v>
      </c>
    </row>
    <row r="8" spans="1:13" x14ac:dyDescent="0.25">
      <c r="A8">
        <v>7</v>
      </c>
      <c r="B8" t="s">
        <v>37</v>
      </c>
      <c r="D8" t="s">
        <v>39</v>
      </c>
      <c r="E8" t="s">
        <v>38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</row>
    <row r="9" spans="1:13" x14ac:dyDescent="0.25">
      <c r="A9">
        <v>8</v>
      </c>
      <c r="B9" t="s">
        <v>41</v>
      </c>
      <c r="D9" t="s">
        <v>39</v>
      </c>
      <c r="E9" t="s">
        <v>40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</row>
    <row r="10" spans="1:13" x14ac:dyDescent="0.25">
      <c r="A10">
        <v>9</v>
      </c>
      <c r="B10" t="s">
        <v>43</v>
      </c>
      <c r="D10" t="s">
        <v>39</v>
      </c>
      <c r="E10" t="s">
        <v>44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</row>
    <row r="11" spans="1:13" x14ac:dyDescent="0.25">
      <c r="A11">
        <v>10</v>
      </c>
      <c r="B11" t="s">
        <v>42</v>
      </c>
      <c r="D11" t="s">
        <v>39</v>
      </c>
      <c r="E11" t="s">
        <v>45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</row>
    <row r="12" spans="1:13" x14ac:dyDescent="0.25">
      <c r="A12">
        <v>11</v>
      </c>
      <c r="B12" t="s">
        <v>48</v>
      </c>
      <c r="D12" t="s">
        <v>46</v>
      </c>
      <c r="E12" t="s">
        <v>47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</row>
    <row r="13" spans="1:13" x14ac:dyDescent="0.25">
      <c r="A13">
        <v>12</v>
      </c>
      <c r="B13" t="s">
        <v>49</v>
      </c>
      <c r="D13" t="s">
        <v>46</v>
      </c>
      <c r="E13" t="s">
        <v>51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</row>
    <row r="14" spans="1:13" x14ac:dyDescent="0.25">
      <c r="A14">
        <v>13</v>
      </c>
      <c r="B14" t="s">
        <v>50</v>
      </c>
      <c r="D14" t="s">
        <v>46</v>
      </c>
      <c r="E14" t="s">
        <v>51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</row>
    <row r="15" spans="1:13" x14ac:dyDescent="0.25">
      <c r="A15">
        <v>14</v>
      </c>
      <c r="B15" t="s">
        <v>52</v>
      </c>
      <c r="D15" t="s">
        <v>46</v>
      </c>
      <c r="E15" t="s">
        <v>54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</row>
    <row r="16" spans="1:13" x14ac:dyDescent="0.25">
      <c r="A16">
        <v>15</v>
      </c>
      <c r="B16" t="s">
        <v>53</v>
      </c>
      <c r="D16" t="s">
        <v>46</v>
      </c>
      <c r="E16" t="s">
        <v>54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</row>
    <row r="17" spans="1:13" x14ac:dyDescent="0.25">
      <c r="A17">
        <v>16</v>
      </c>
      <c r="B17" t="s">
        <v>55</v>
      </c>
      <c r="D17" t="s">
        <v>46</v>
      </c>
      <c r="E17" t="s">
        <v>57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</row>
    <row r="18" spans="1:13" x14ac:dyDescent="0.25">
      <c r="A18">
        <v>17</v>
      </c>
      <c r="B18" t="s">
        <v>56</v>
      </c>
      <c r="D18" t="s">
        <v>46</v>
      </c>
      <c r="E18" t="s">
        <v>58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</row>
    <row r="19" spans="1:13" x14ac:dyDescent="0.25">
      <c r="A19">
        <v>18</v>
      </c>
      <c r="B19" t="s">
        <v>60</v>
      </c>
      <c r="D19" t="s">
        <v>59</v>
      </c>
      <c r="E19" t="s">
        <v>61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</row>
    <row r="20" spans="1:13" x14ac:dyDescent="0.25">
      <c r="A20">
        <v>19</v>
      </c>
      <c r="B20" t="s">
        <v>62</v>
      </c>
      <c r="C20" t="s">
        <v>63</v>
      </c>
      <c r="D20" t="s">
        <v>59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</row>
    <row r="21" spans="1:13" x14ac:dyDescent="0.25">
      <c r="A21">
        <v>20</v>
      </c>
      <c r="B21" t="s">
        <v>64</v>
      </c>
      <c r="C21" t="s">
        <v>66</v>
      </c>
      <c r="D21" t="s">
        <v>59</v>
      </c>
      <c r="E21" t="s">
        <v>65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</row>
    <row r="22" spans="1:13" x14ac:dyDescent="0.25">
      <c r="A22">
        <v>21</v>
      </c>
      <c r="B22" t="s">
        <v>67</v>
      </c>
      <c r="C22" t="s">
        <v>69</v>
      </c>
      <c r="D22" t="s">
        <v>59</v>
      </c>
      <c r="E22" t="s">
        <v>68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</row>
    <row r="23" spans="1:13" x14ac:dyDescent="0.25">
      <c r="A23">
        <v>22</v>
      </c>
      <c r="B23" t="s">
        <v>70</v>
      </c>
      <c r="C23" t="s">
        <v>71</v>
      </c>
      <c r="D23" t="s">
        <v>59</v>
      </c>
      <c r="E23" t="s">
        <v>72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</row>
    <row r="24" spans="1:13" x14ac:dyDescent="0.25">
      <c r="A24">
        <v>23</v>
      </c>
      <c r="B24" t="s">
        <v>73</v>
      </c>
      <c r="C24" t="s">
        <v>80</v>
      </c>
      <c r="D24" t="s">
        <v>59</v>
      </c>
      <c r="E24" t="s">
        <v>74</v>
      </c>
      <c r="F24" t="s">
        <v>106</v>
      </c>
      <c r="G24">
        <v>376.93</v>
      </c>
      <c r="H24">
        <v>3518000</v>
      </c>
      <c r="I24">
        <f>H24/101300</f>
        <v>34.728529121421523</v>
      </c>
      <c r="K24">
        <v>4310.26</v>
      </c>
      <c r="M24" s="5" t="s">
        <v>81</v>
      </c>
    </row>
    <row r="25" spans="1:13" x14ac:dyDescent="0.25">
      <c r="A25">
        <v>24</v>
      </c>
      <c r="B25" t="s">
        <v>19</v>
      </c>
      <c r="C25" t="s">
        <v>84</v>
      </c>
      <c r="D25" t="s">
        <v>21</v>
      </c>
      <c r="E25" t="s">
        <v>22</v>
      </c>
      <c r="G25">
        <v>367.85</v>
      </c>
      <c r="H25" s="3">
        <v>3382200</v>
      </c>
      <c r="I25" s="1">
        <f t="shared" ref="I25:I38" si="1">H25/101300</f>
        <v>33.387956564659426</v>
      </c>
      <c r="J25" s="2">
        <v>2.3900000000000001E-4</v>
      </c>
      <c r="K25" s="1">
        <f t="shared" ref="K25:K38" si="2">1/J25</f>
        <v>4184.100418410042</v>
      </c>
      <c r="L25" s="4">
        <v>0.28000000000000003</v>
      </c>
    </row>
    <row r="26" spans="1:13" x14ac:dyDescent="0.25">
      <c r="A26">
        <v>25</v>
      </c>
      <c r="B26" t="s">
        <v>86</v>
      </c>
      <c r="C26" t="s">
        <v>83</v>
      </c>
      <c r="D26" t="s">
        <v>21</v>
      </c>
      <c r="E26" t="s">
        <v>23</v>
      </c>
      <c r="G26">
        <v>382.51</v>
      </c>
      <c r="H26">
        <v>3632000</v>
      </c>
      <c r="I26" s="1">
        <f t="shared" si="1"/>
        <v>35.853899308983216</v>
      </c>
      <c r="J26" s="2">
        <f>235/(100^3)</f>
        <v>2.3499999999999999E-4</v>
      </c>
      <c r="K26" s="1">
        <f t="shared" si="2"/>
        <v>4255.3191489361707</v>
      </c>
      <c r="M26" s="5" t="s">
        <v>89</v>
      </c>
    </row>
    <row r="27" spans="1:13" x14ac:dyDescent="0.25">
      <c r="A27">
        <v>26</v>
      </c>
      <c r="B27" t="s">
        <v>85</v>
      </c>
      <c r="C27" t="s">
        <v>82</v>
      </c>
      <c r="D27" t="s">
        <v>21</v>
      </c>
      <c r="G27">
        <v>423.27</v>
      </c>
      <c r="H27">
        <v>3533000</v>
      </c>
      <c r="I27" s="1">
        <f t="shared" si="1"/>
        <v>34.876604146100689</v>
      </c>
      <c r="J27" s="2">
        <f>1/K27</f>
        <v>2.4260067928190198E-4</v>
      </c>
      <c r="K27">
        <v>4122</v>
      </c>
      <c r="M27" s="5" t="s">
        <v>88</v>
      </c>
    </row>
    <row r="28" spans="1:13" x14ac:dyDescent="0.25">
      <c r="A28">
        <v>27</v>
      </c>
      <c r="B28" t="s">
        <v>75</v>
      </c>
      <c r="C28" t="s">
        <v>77</v>
      </c>
      <c r="D28" t="s">
        <v>79</v>
      </c>
      <c r="I28" s="1"/>
      <c r="K28" s="1"/>
    </row>
    <row r="29" spans="1:13" x14ac:dyDescent="0.25">
      <c r="A29">
        <v>28</v>
      </c>
      <c r="B29" t="s">
        <v>76</v>
      </c>
      <c r="C29" t="s">
        <v>78</v>
      </c>
      <c r="D29" t="s">
        <v>79</v>
      </c>
      <c r="G29">
        <v>444.5</v>
      </c>
      <c r="H29">
        <v>2903000</v>
      </c>
      <c r="I29" s="1">
        <f t="shared" ref="I29:I36" si="3">H29/101300</f>
        <v>28.657453109575517</v>
      </c>
      <c r="K29" s="1">
        <v>3044</v>
      </c>
    </row>
    <row r="30" spans="1:13" x14ac:dyDescent="0.25">
      <c r="A30">
        <v>29</v>
      </c>
      <c r="C30" t="s">
        <v>87</v>
      </c>
      <c r="G30">
        <v>427</v>
      </c>
      <c r="H30">
        <v>3651000</v>
      </c>
      <c r="I30" s="1">
        <f t="shared" si="3"/>
        <v>36.041461006910168</v>
      </c>
      <c r="K30" s="1">
        <v>3894</v>
      </c>
      <c r="M30" s="5" t="s">
        <v>88</v>
      </c>
    </row>
    <row r="31" spans="1:13" x14ac:dyDescent="0.25">
      <c r="I31" s="1">
        <f t="shared" si="3"/>
        <v>0</v>
      </c>
      <c r="K31" s="1" t="e">
        <f>1/J31</f>
        <v>#DIV/0!</v>
      </c>
    </row>
    <row r="32" spans="1:13" x14ac:dyDescent="0.25">
      <c r="B32" t="s">
        <v>97</v>
      </c>
      <c r="C32" t="s">
        <v>93</v>
      </c>
      <c r="D32" t="s">
        <v>96</v>
      </c>
      <c r="G32">
        <v>374.11</v>
      </c>
      <c r="H32">
        <v>4052000</v>
      </c>
      <c r="I32" s="1">
        <f t="shared" si="3"/>
        <v>40</v>
      </c>
      <c r="K32" s="1" t="e">
        <f>1/J32</f>
        <v>#DIV/0!</v>
      </c>
      <c r="M32" s="5" t="s">
        <v>102</v>
      </c>
    </row>
    <row r="33" spans="2:13" x14ac:dyDescent="0.25">
      <c r="B33" t="s">
        <v>99</v>
      </c>
      <c r="C33" t="s">
        <v>94</v>
      </c>
      <c r="D33" t="s">
        <v>101</v>
      </c>
      <c r="G33">
        <v>351.26</v>
      </c>
      <c r="H33">
        <v>5785000</v>
      </c>
      <c r="I33" s="1">
        <f t="shared" si="3"/>
        <v>57.107601184600199</v>
      </c>
      <c r="J33" s="2">
        <v>0</v>
      </c>
      <c r="K33" s="1">
        <v>8153.85</v>
      </c>
      <c r="M33" t="s">
        <v>103</v>
      </c>
    </row>
    <row r="34" spans="2:13" x14ac:dyDescent="0.25">
      <c r="B34" t="s">
        <v>100</v>
      </c>
      <c r="C34" t="s">
        <v>95</v>
      </c>
      <c r="D34" t="s">
        <v>98</v>
      </c>
      <c r="G34">
        <v>339.17</v>
      </c>
      <c r="H34">
        <v>3620000</v>
      </c>
      <c r="I34" s="1">
        <f t="shared" si="3"/>
        <v>35.735439289239885</v>
      </c>
      <c r="K34" s="1" t="e">
        <f>1/J34</f>
        <v>#DIV/0!</v>
      </c>
      <c r="M34" t="s">
        <v>103</v>
      </c>
    </row>
    <row r="35" spans="2:13" x14ac:dyDescent="0.25">
      <c r="I35" s="1">
        <f t="shared" si="3"/>
        <v>0</v>
      </c>
      <c r="K35" s="1" t="e">
        <f>1/J35</f>
        <v>#DIV/0!</v>
      </c>
    </row>
    <row r="36" spans="2:13" x14ac:dyDescent="0.25">
      <c r="I36" s="1">
        <f t="shared" si="3"/>
        <v>0</v>
      </c>
      <c r="K36" s="1" t="e">
        <f>1/J36</f>
        <v>#DIV/0!</v>
      </c>
    </row>
    <row r="37" spans="2:13" x14ac:dyDescent="0.25">
      <c r="I37" s="1">
        <f t="shared" si="1"/>
        <v>0</v>
      </c>
      <c r="K37" s="1" t="e">
        <f t="shared" si="2"/>
        <v>#DIV/0!</v>
      </c>
    </row>
    <row r="38" spans="2:13" x14ac:dyDescent="0.25">
      <c r="I38" s="1">
        <f t="shared" si="1"/>
        <v>0</v>
      </c>
      <c r="K38" s="1" t="e">
        <f t="shared" si="2"/>
        <v>#DIV/0!</v>
      </c>
    </row>
  </sheetData>
  <phoneticPr fontId="1" type="noConversion"/>
  <hyperlinks>
    <hyperlink ref="M24" r:id="rId1" xr:uid="{7774B781-A677-4BF6-9B25-3B828018CFB6}"/>
    <hyperlink ref="M27" r:id="rId2" xr:uid="{AF18284C-8B76-46DF-9DA4-A70FB71476AF}"/>
    <hyperlink ref="M30" r:id="rId3" xr:uid="{8AF87869-098C-4ADE-875D-7F29649FB511}"/>
    <hyperlink ref="M26" r:id="rId4" xr:uid="{47B02061-B27D-4D1C-9548-4E7E152C038F}"/>
    <hyperlink ref="M6" r:id="rId5" xr:uid="{73DF3280-FB8A-4436-9AA0-428D76BC7EF5}"/>
    <hyperlink ref="M32" r:id="rId6" xr:uid="{F3D9FF1F-BD8E-4A70-9B60-537AA7275937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E32-FDC1-4D15-8A84-2277AB814BFB}">
  <dimension ref="B1:E29"/>
  <sheetViews>
    <sheetView workbookViewId="0">
      <selection activeCell="C3" sqref="C3"/>
    </sheetView>
  </sheetViews>
  <sheetFormatPr defaultRowHeight="15" x14ac:dyDescent="0.25"/>
  <sheetData>
    <row r="1" spans="2:5" x14ac:dyDescent="0.25">
      <c r="B1" t="s">
        <v>80</v>
      </c>
      <c r="D1" t="s">
        <v>92</v>
      </c>
    </row>
    <row r="2" spans="2:5" x14ac:dyDescent="0.25">
      <c r="B2" t="s">
        <v>91</v>
      </c>
      <c r="C2" t="s">
        <v>104</v>
      </c>
      <c r="D2" t="s">
        <v>91</v>
      </c>
      <c r="E2" t="s">
        <v>104</v>
      </c>
    </row>
    <row r="3" spans="2:5" x14ac:dyDescent="0.25">
      <c r="B3">
        <v>310</v>
      </c>
      <c r="C3">
        <v>815.4</v>
      </c>
      <c r="D3">
        <v>277.666</v>
      </c>
      <c r="E3">
        <v>1230.3</v>
      </c>
    </row>
    <row r="4" spans="2:5" x14ac:dyDescent="0.25">
      <c r="B4">
        <v>310</v>
      </c>
      <c r="C4">
        <v>815.1</v>
      </c>
      <c r="D4">
        <v>277.67099999999999</v>
      </c>
      <c r="E4">
        <v>1231</v>
      </c>
    </row>
    <row r="5" spans="2:5" x14ac:dyDescent="0.25">
      <c r="B5">
        <v>315</v>
      </c>
      <c r="C5">
        <v>927.2</v>
      </c>
      <c r="D5">
        <v>279.96699999999998</v>
      </c>
      <c r="E5">
        <v>1312.5</v>
      </c>
    </row>
    <row r="6" spans="2:5" x14ac:dyDescent="0.25">
      <c r="B6">
        <v>320</v>
      </c>
      <c r="C6">
        <v>1050.0999999999999</v>
      </c>
      <c r="D6">
        <v>279.98099999999999</v>
      </c>
      <c r="E6">
        <v>1313.7</v>
      </c>
    </row>
    <row r="7" spans="2:5" x14ac:dyDescent="0.25">
      <c r="B7">
        <v>325</v>
      </c>
      <c r="C7">
        <v>1185.5999999999999</v>
      </c>
      <c r="D7">
        <v>284.11599999999999</v>
      </c>
      <c r="E7">
        <v>1476.6</v>
      </c>
    </row>
    <row r="8" spans="2:5" x14ac:dyDescent="0.25">
      <c r="B8">
        <v>330</v>
      </c>
      <c r="C8">
        <v>1333.1</v>
      </c>
      <c r="D8">
        <v>284.12400000000002</v>
      </c>
      <c r="E8">
        <v>1476.8</v>
      </c>
    </row>
    <row r="9" spans="2:5" x14ac:dyDescent="0.25">
      <c r="B9">
        <v>335</v>
      </c>
      <c r="C9">
        <v>1494.3</v>
      </c>
      <c r="D9">
        <v>284.14600000000002</v>
      </c>
      <c r="E9">
        <v>1477.7</v>
      </c>
    </row>
    <row r="10" spans="2:5" x14ac:dyDescent="0.25">
      <c r="B10">
        <v>340</v>
      </c>
      <c r="C10">
        <v>1669.5</v>
      </c>
      <c r="D10">
        <v>285.096</v>
      </c>
      <c r="E10">
        <v>1516.1</v>
      </c>
    </row>
    <row r="11" spans="2:5" x14ac:dyDescent="0.25">
      <c r="B11">
        <v>345</v>
      </c>
      <c r="C11">
        <v>1860</v>
      </c>
      <c r="D11">
        <v>285.12299999999999</v>
      </c>
      <c r="E11">
        <v>1517</v>
      </c>
    </row>
    <row r="12" spans="2:5" x14ac:dyDescent="0.25">
      <c r="B12">
        <v>345</v>
      </c>
      <c r="C12">
        <v>1860</v>
      </c>
      <c r="D12">
        <v>289.99</v>
      </c>
      <c r="E12">
        <v>1727.2</v>
      </c>
    </row>
    <row r="13" spans="2:5" x14ac:dyDescent="0.25">
      <c r="B13">
        <v>350</v>
      </c>
      <c r="C13">
        <v>2066.6</v>
      </c>
      <c r="D13">
        <v>289.99400000000003</v>
      </c>
      <c r="E13">
        <v>1727.4</v>
      </c>
    </row>
    <row r="14" spans="2:5" x14ac:dyDescent="0.25">
      <c r="B14">
        <v>355</v>
      </c>
      <c r="C14">
        <v>2290.3000000000002</v>
      </c>
      <c r="D14">
        <v>294.97399999999999</v>
      </c>
      <c r="E14">
        <v>1963.1</v>
      </c>
    </row>
    <row r="15" spans="2:5" x14ac:dyDescent="0.25">
      <c r="B15">
        <v>360</v>
      </c>
      <c r="C15">
        <v>2532.6</v>
      </c>
      <c r="D15">
        <v>294.97300000000001</v>
      </c>
      <c r="E15">
        <v>1963</v>
      </c>
    </row>
    <row r="16" spans="2:5" x14ac:dyDescent="0.25">
      <c r="B16">
        <v>360</v>
      </c>
      <c r="C16">
        <v>2532.4</v>
      </c>
      <c r="D16">
        <v>300</v>
      </c>
      <c r="E16">
        <v>2222.1</v>
      </c>
    </row>
    <row r="17" spans="2:5" x14ac:dyDescent="0.25">
      <c r="B17">
        <v>365</v>
      </c>
      <c r="C17">
        <v>2794.9</v>
      </c>
      <c r="D17">
        <v>303</v>
      </c>
      <c r="E17">
        <v>2388.1999999999998</v>
      </c>
    </row>
    <row r="18" spans="2:5" x14ac:dyDescent="0.25">
      <c r="B18">
        <v>370</v>
      </c>
      <c r="C18">
        <v>3080</v>
      </c>
      <c r="D18">
        <v>305</v>
      </c>
      <c r="E18">
        <v>2504.6999999999998</v>
      </c>
    </row>
    <row r="19" spans="2:5" x14ac:dyDescent="0.25">
      <c r="B19">
        <v>373</v>
      </c>
      <c r="C19">
        <v>3262.7</v>
      </c>
      <c r="D19">
        <v>308</v>
      </c>
      <c r="E19">
        <v>2687.8</v>
      </c>
    </row>
    <row r="20" spans="2:5" x14ac:dyDescent="0.25">
      <c r="B20">
        <v>375</v>
      </c>
      <c r="C20">
        <v>3390</v>
      </c>
      <c r="D20">
        <v>310</v>
      </c>
      <c r="E20">
        <v>2815.3</v>
      </c>
    </row>
    <row r="21" spans="2:5" x14ac:dyDescent="0.25">
      <c r="B21">
        <v>375</v>
      </c>
      <c r="C21">
        <v>3390</v>
      </c>
      <c r="D21">
        <v>313</v>
      </c>
      <c r="E21">
        <v>3015.4</v>
      </c>
    </row>
    <row r="22" spans="2:5" x14ac:dyDescent="0.25">
      <c r="B22">
        <v>376.93</v>
      </c>
      <c r="C22">
        <v>3518.3</v>
      </c>
      <c r="D22">
        <v>315</v>
      </c>
      <c r="E22">
        <v>3155</v>
      </c>
    </row>
    <row r="23" spans="2:5" x14ac:dyDescent="0.25">
      <c r="D23">
        <v>318</v>
      </c>
      <c r="E23">
        <v>3373.3</v>
      </c>
    </row>
    <row r="24" spans="2:5" x14ac:dyDescent="0.25">
      <c r="D24">
        <v>320</v>
      </c>
      <c r="E24">
        <v>3525.7</v>
      </c>
    </row>
    <row r="25" spans="2:5" x14ac:dyDescent="0.25">
      <c r="D25">
        <v>323</v>
      </c>
      <c r="E25">
        <v>3764.5</v>
      </c>
    </row>
    <row r="26" spans="2:5" x14ac:dyDescent="0.25">
      <c r="D26">
        <v>325</v>
      </c>
      <c r="E26">
        <v>3931.3</v>
      </c>
    </row>
    <row r="27" spans="2:5" x14ac:dyDescent="0.25">
      <c r="D27">
        <v>328</v>
      </c>
      <c r="E27">
        <v>4194.2</v>
      </c>
    </row>
    <row r="28" spans="2:5" x14ac:dyDescent="0.25">
      <c r="D28">
        <v>330</v>
      </c>
      <c r="E28">
        <v>4377.7</v>
      </c>
    </row>
    <row r="29" spans="2:5" x14ac:dyDescent="0.25">
      <c r="D29">
        <v>331.73</v>
      </c>
      <c r="E29">
        <v>4543.3999999999996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1077-6E0D-43DB-A3E1-F11D343D27DC}">
  <dimension ref="A1:AU367"/>
  <sheetViews>
    <sheetView topLeftCell="E1" workbookViewId="0">
      <selection activeCell="G23" sqref="A1:AU367"/>
    </sheetView>
  </sheetViews>
  <sheetFormatPr defaultRowHeight="15" x14ac:dyDescent="0.25"/>
  <cols>
    <col min="1" max="1" width="8" bestFit="1" customWidth="1"/>
    <col min="2" max="2" width="19.85546875" bestFit="1" customWidth="1"/>
    <col min="3" max="3" width="66.5703125" bestFit="1" customWidth="1"/>
    <col min="4" max="4" width="46.42578125" bestFit="1" customWidth="1"/>
    <col min="5" max="5" width="37.7109375" bestFit="1" customWidth="1"/>
    <col min="6" max="6" width="18.140625" bestFit="1" customWidth="1"/>
    <col min="7" max="7" width="18.42578125" bestFit="1" customWidth="1"/>
    <col min="8" max="8" width="18.140625" bestFit="1" customWidth="1"/>
    <col min="9" max="9" width="14.85546875" bestFit="1" customWidth="1"/>
    <col min="10" max="11" width="15.28515625" bestFit="1" customWidth="1"/>
    <col min="12" max="12" width="13.42578125" bestFit="1" customWidth="1"/>
    <col min="13" max="13" width="21.5703125" bestFit="1" customWidth="1"/>
    <col min="14" max="14" width="21.85546875" bestFit="1" customWidth="1"/>
    <col min="15" max="15" width="14.85546875" bestFit="1" customWidth="1"/>
    <col min="16" max="16" width="28.5703125" bestFit="1" customWidth="1"/>
    <col min="17" max="17" width="14.5703125" bestFit="1" customWidth="1"/>
    <col min="18" max="18" width="17.5703125" bestFit="1" customWidth="1"/>
    <col min="19" max="20" width="29" bestFit="1" customWidth="1"/>
    <col min="21" max="21" width="15" bestFit="1" customWidth="1"/>
    <col min="22" max="22" width="22.28515625" bestFit="1" customWidth="1"/>
    <col min="23" max="23" width="42.140625" bestFit="1" customWidth="1"/>
    <col min="24" max="24" width="14.85546875" bestFit="1" customWidth="1"/>
    <col min="25" max="25" width="28.5703125" bestFit="1" customWidth="1"/>
    <col min="26" max="26" width="14.5703125" bestFit="1" customWidth="1"/>
    <col min="27" max="27" width="17.5703125" bestFit="1" customWidth="1"/>
    <col min="28" max="28" width="48" bestFit="1" customWidth="1"/>
    <col min="29" max="29" width="29" bestFit="1" customWidth="1"/>
    <col min="30" max="30" width="15" bestFit="1" customWidth="1"/>
    <col min="31" max="31" width="53.85546875" bestFit="1" customWidth="1"/>
    <col min="32" max="32" width="14.85546875" bestFit="1" customWidth="1"/>
    <col min="33" max="33" width="28.5703125" bestFit="1" customWidth="1"/>
    <col min="34" max="34" width="14.5703125" bestFit="1" customWidth="1"/>
    <col min="35" max="35" width="17.5703125" bestFit="1" customWidth="1"/>
    <col min="36" max="36" width="48" bestFit="1" customWidth="1"/>
    <col min="37" max="37" width="29" bestFit="1" customWidth="1"/>
    <col min="38" max="38" width="15" bestFit="1" customWidth="1"/>
    <col min="39" max="39" width="20.42578125" bestFit="1" customWidth="1"/>
    <col min="40" max="40" width="8" bestFit="1" customWidth="1"/>
    <col min="41" max="41" width="30.28515625" bestFit="1" customWidth="1"/>
    <col min="42" max="42" width="15.28515625" bestFit="1" customWidth="1"/>
    <col min="43" max="43" width="17" bestFit="1" customWidth="1"/>
    <col min="44" max="44" width="24.28515625" bestFit="1" customWidth="1"/>
    <col min="45" max="46" width="20.42578125" bestFit="1" customWidth="1"/>
    <col min="47" max="47" width="22" bestFit="1" customWidth="1"/>
  </cols>
  <sheetData>
    <row r="1" spans="1:47" x14ac:dyDescent="0.25">
      <c r="A1" t="s">
        <v>107</v>
      </c>
      <c r="B1" t="s">
        <v>108</v>
      </c>
      <c r="C1" t="s">
        <v>109</v>
      </c>
      <c r="H1" t="s">
        <v>110</v>
      </c>
      <c r="AM1" t="s">
        <v>111</v>
      </c>
      <c r="AP1" t="s">
        <v>112</v>
      </c>
    </row>
    <row r="2" spans="1:47" x14ac:dyDescent="0.25"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K2" t="s">
        <v>1109</v>
      </c>
      <c r="M2" t="s">
        <v>119</v>
      </c>
      <c r="N2" t="s">
        <v>120</v>
      </c>
      <c r="W2" t="s">
        <v>121</v>
      </c>
      <c r="AE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130</v>
      </c>
      <c r="AU2" t="s">
        <v>131</v>
      </c>
    </row>
    <row r="3" spans="1:47" x14ac:dyDescent="0.25">
      <c r="H3" t="s">
        <v>132</v>
      </c>
      <c r="I3" t="s">
        <v>133</v>
      </c>
      <c r="J3" t="s">
        <v>134</v>
      </c>
      <c r="K3" t="s">
        <v>134</v>
      </c>
      <c r="L3" t="s">
        <v>132</v>
      </c>
      <c r="M3" t="s">
        <v>135</v>
      </c>
      <c r="N3" t="s">
        <v>134</v>
      </c>
      <c r="O3" t="s">
        <v>133</v>
      </c>
      <c r="P3" t="s">
        <v>136</v>
      </c>
      <c r="Q3" t="s">
        <v>137</v>
      </c>
      <c r="R3" t="s">
        <v>138</v>
      </c>
      <c r="S3" t="s">
        <v>139</v>
      </c>
      <c r="T3" t="s">
        <v>140</v>
      </c>
      <c r="U3" t="s">
        <v>141</v>
      </c>
      <c r="V3" t="s">
        <v>142</v>
      </c>
      <c r="W3" t="s">
        <v>143</v>
      </c>
      <c r="X3" t="s">
        <v>133</v>
      </c>
      <c r="Y3" t="s">
        <v>136</v>
      </c>
      <c r="Z3" t="s">
        <v>137</v>
      </c>
      <c r="AA3" t="s">
        <v>138</v>
      </c>
      <c r="AB3" t="s">
        <v>144</v>
      </c>
      <c r="AC3" t="s">
        <v>140</v>
      </c>
      <c r="AD3" t="s">
        <v>141</v>
      </c>
      <c r="AE3" t="s">
        <v>145</v>
      </c>
      <c r="AF3" t="s">
        <v>133</v>
      </c>
      <c r="AG3" t="s">
        <v>136</v>
      </c>
      <c r="AH3" t="s">
        <v>137</v>
      </c>
      <c r="AI3" t="s">
        <v>138</v>
      </c>
      <c r="AJ3" t="s">
        <v>144</v>
      </c>
      <c r="AK3" t="s">
        <v>140</v>
      </c>
      <c r="AL3" t="s">
        <v>141</v>
      </c>
    </row>
    <row r="4" spans="1:4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G4">
        <v>30.068999999999999</v>
      </c>
      <c r="H4">
        <v>4872.2</v>
      </c>
      <c r="I4">
        <v>206.18</v>
      </c>
      <c r="J4">
        <v>305.322</v>
      </c>
      <c r="K4">
        <v>90.367999999999995</v>
      </c>
      <c r="L4">
        <v>1.1421000000000001E-3</v>
      </c>
      <c r="M4">
        <v>489.40440999999998</v>
      </c>
      <c r="N4">
        <v>184.56859</v>
      </c>
      <c r="O4">
        <v>543.82830000000001</v>
      </c>
      <c r="P4">
        <v>0.16696820000000001</v>
      </c>
      <c r="Q4">
        <v>166.37128000000001</v>
      </c>
      <c r="R4">
        <v>1315.5353</v>
      </c>
      <c r="S4">
        <v>2.4394840000000002</v>
      </c>
      <c r="T4">
        <v>1.4347728</v>
      </c>
      <c r="U4">
        <v>2.4307625000000002</v>
      </c>
      <c r="V4">
        <v>16.191893</v>
      </c>
      <c r="W4">
        <v>184.56859</v>
      </c>
      <c r="X4">
        <v>2.0543993999999999</v>
      </c>
      <c r="Y4">
        <v>9.4931000000000008E-3</v>
      </c>
      <c r="Z4">
        <v>5.8851481000000003</v>
      </c>
      <c r="AA4">
        <v>247.42850999999999</v>
      </c>
      <c r="AB4">
        <v>1.4330445000000001</v>
      </c>
      <c r="AC4">
        <v>1.1136528999999999</v>
      </c>
      <c r="AD4">
        <v>0.88840030000000003</v>
      </c>
      <c r="AE4" t="s">
        <v>151</v>
      </c>
      <c r="AF4">
        <v>1.2600967999999999</v>
      </c>
      <c r="AG4">
        <v>2.0356900000000001E-2</v>
      </c>
      <c r="AH4">
        <v>9.2070789000000008</v>
      </c>
      <c r="AI4">
        <v>308.97062</v>
      </c>
      <c r="AJ4">
        <v>1.7378487</v>
      </c>
      <c r="AK4">
        <v>1.4520369</v>
      </c>
      <c r="AL4">
        <v>0.78600049999999999</v>
      </c>
      <c r="AM4">
        <v>0.39</v>
      </c>
      <c r="AP4" t="s">
        <v>152</v>
      </c>
      <c r="AQ4" t="s">
        <v>153</v>
      </c>
      <c r="AR4">
        <v>745.15</v>
      </c>
      <c r="AT4">
        <v>12.5</v>
      </c>
    </row>
    <row r="5" spans="1:47" x14ac:dyDescent="0.25">
      <c r="A5" t="s">
        <v>146</v>
      </c>
      <c r="B5" t="s">
        <v>154</v>
      </c>
      <c r="C5" t="s">
        <v>155</v>
      </c>
      <c r="D5" t="s">
        <v>156</v>
      </c>
      <c r="E5" t="s">
        <v>150</v>
      </c>
      <c r="G5">
        <v>46.1</v>
      </c>
      <c r="AM5">
        <v>1.4999999999999999E-2</v>
      </c>
      <c r="AP5" t="s">
        <v>152</v>
      </c>
      <c r="AQ5" t="s">
        <v>153</v>
      </c>
      <c r="AR5">
        <v>623.15</v>
      </c>
      <c r="AS5">
        <v>3.4</v>
      </c>
      <c r="AT5">
        <v>18</v>
      </c>
    </row>
    <row r="6" spans="1:47" x14ac:dyDescent="0.25">
      <c r="A6" t="s">
        <v>146</v>
      </c>
      <c r="B6" t="s">
        <v>157</v>
      </c>
      <c r="C6" t="s">
        <v>158</v>
      </c>
      <c r="D6" t="s">
        <v>159</v>
      </c>
      <c r="E6" t="s">
        <v>150</v>
      </c>
      <c r="G6">
        <v>44.095999999999997</v>
      </c>
      <c r="H6">
        <v>4251.2</v>
      </c>
      <c r="I6">
        <v>220.47810000000001</v>
      </c>
      <c r="J6">
        <v>369.89</v>
      </c>
      <c r="K6">
        <v>85.525000000000006</v>
      </c>
      <c r="L6">
        <v>1.72E-7</v>
      </c>
      <c r="M6">
        <v>425.59160000000003</v>
      </c>
      <c r="N6">
        <v>231.03621000000001</v>
      </c>
      <c r="O6">
        <v>580.88295000000005</v>
      </c>
      <c r="P6">
        <v>0.12918199999999999</v>
      </c>
      <c r="Q6">
        <v>197.21869000000001</v>
      </c>
      <c r="R6">
        <v>1160.8494000000001</v>
      </c>
      <c r="S6">
        <v>2.2460426999999998</v>
      </c>
      <c r="T6">
        <v>1.4462706999999999</v>
      </c>
      <c r="U6">
        <v>3.4289717999999998</v>
      </c>
      <c r="V6">
        <v>15.671656</v>
      </c>
      <c r="W6">
        <v>231.03621000000001</v>
      </c>
      <c r="X6">
        <v>2.4161359999999998</v>
      </c>
      <c r="Y6">
        <v>1.1568200000000001E-2</v>
      </c>
      <c r="Z6">
        <v>6.3086846000000003</v>
      </c>
      <c r="AA6">
        <v>218.39691999999999</v>
      </c>
      <c r="AB6">
        <v>1.4404083000000001</v>
      </c>
      <c r="AC6">
        <v>1.2172565</v>
      </c>
      <c r="AD6">
        <v>0.78552010000000005</v>
      </c>
      <c r="AE6" t="s">
        <v>151</v>
      </c>
      <c r="AF6">
        <v>1.8649917</v>
      </c>
      <c r="AG6">
        <v>1.7763299999999999E-2</v>
      </c>
      <c r="AH6">
        <v>8.0115301999999993</v>
      </c>
      <c r="AI6">
        <v>246.58784</v>
      </c>
      <c r="AJ6">
        <v>1.6639801999999999</v>
      </c>
      <c r="AK6">
        <v>1.4609612000000001</v>
      </c>
      <c r="AL6">
        <v>0.75047949999999997</v>
      </c>
      <c r="AM6">
        <v>4.1000000000000002E-2</v>
      </c>
      <c r="AN6">
        <v>0</v>
      </c>
      <c r="AO6" t="s">
        <v>160</v>
      </c>
      <c r="AP6" t="s">
        <v>152</v>
      </c>
      <c r="AQ6" t="s">
        <v>153</v>
      </c>
      <c r="AR6">
        <v>723.15</v>
      </c>
      <c r="AS6">
        <v>2.1</v>
      </c>
      <c r="AT6">
        <v>9.5</v>
      </c>
      <c r="AU6" t="s">
        <v>161</v>
      </c>
    </row>
    <row r="7" spans="1:47" x14ac:dyDescent="0.25">
      <c r="A7" t="s">
        <v>146</v>
      </c>
      <c r="B7" t="s">
        <v>162</v>
      </c>
      <c r="C7" t="s">
        <v>163</v>
      </c>
      <c r="D7" t="s">
        <v>164</v>
      </c>
      <c r="E7" t="s">
        <v>150</v>
      </c>
      <c r="G7">
        <v>58.122</v>
      </c>
      <c r="H7">
        <v>3796</v>
      </c>
      <c r="I7">
        <v>228</v>
      </c>
      <c r="J7">
        <v>425.125</v>
      </c>
      <c r="K7">
        <v>134.89500000000001</v>
      </c>
      <c r="L7">
        <v>6.6569999999999997E-4</v>
      </c>
      <c r="M7">
        <v>385.70920000000001</v>
      </c>
      <c r="N7">
        <v>272.65985999999998</v>
      </c>
      <c r="O7">
        <v>601.25813000000005</v>
      </c>
      <c r="P7">
        <v>0.1155254</v>
      </c>
      <c r="Q7">
        <v>203.49735000000001</v>
      </c>
      <c r="R7">
        <v>1037.8336999999999</v>
      </c>
      <c r="S7">
        <v>2.3095916999999999</v>
      </c>
      <c r="T7">
        <v>1.6382701</v>
      </c>
      <c r="U7">
        <v>4.0683334000000002</v>
      </c>
      <c r="V7">
        <v>14.872044000000001</v>
      </c>
      <c r="W7">
        <v>272.65985999999998</v>
      </c>
      <c r="X7">
        <v>2.7093094999999998</v>
      </c>
      <c r="Y7">
        <v>1.41447E-2</v>
      </c>
      <c r="Z7">
        <v>6.7563867999999996</v>
      </c>
      <c r="AA7">
        <v>200.12601000000001</v>
      </c>
      <c r="AB7">
        <v>1.6410315</v>
      </c>
      <c r="AC7">
        <v>1.4663314000000001</v>
      </c>
      <c r="AD7">
        <v>0.78386080000000002</v>
      </c>
      <c r="AE7" t="s">
        <v>151</v>
      </c>
      <c r="AF7">
        <v>2.4957501</v>
      </c>
      <c r="AG7">
        <v>1.60731E-2</v>
      </c>
      <c r="AH7">
        <v>7.2791302</v>
      </c>
      <c r="AI7">
        <v>208.53373999999999</v>
      </c>
      <c r="AJ7">
        <v>1.7128524999999999</v>
      </c>
      <c r="AK7">
        <v>1.5464099</v>
      </c>
      <c r="AL7">
        <v>0.77570910000000004</v>
      </c>
      <c r="AM7">
        <v>1.7000000000000001E-2</v>
      </c>
      <c r="AP7" t="s">
        <v>152</v>
      </c>
      <c r="AQ7" t="s">
        <v>153</v>
      </c>
      <c r="AR7">
        <v>560.15</v>
      </c>
      <c r="AS7">
        <v>1.9</v>
      </c>
      <c r="AT7">
        <v>8.5</v>
      </c>
    </row>
    <row r="8" spans="1:47" x14ac:dyDescent="0.25">
      <c r="A8" t="s">
        <v>146</v>
      </c>
      <c r="B8" t="s">
        <v>165</v>
      </c>
      <c r="C8" t="s">
        <v>166</v>
      </c>
      <c r="D8" t="s">
        <v>164</v>
      </c>
      <c r="E8" t="s">
        <v>150</v>
      </c>
      <c r="G8">
        <v>58.122</v>
      </c>
      <c r="H8">
        <v>3629</v>
      </c>
      <c r="I8">
        <v>225.5</v>
      </c>
      <c r="J8">
        <v>407.81</v>
      </c>
      <c r="K8">
        <v>113.73</v>
      </c>
      <c r="L8">
        <v>2.2889999999999999E-5</v>
      </c>
      <c r="M8">
        <v>365.10019</v>
      </c>
      <c r="N8">
        <v>261.40098</v>
      </c>
      <c r="O8">
        <v>593.82123999999999</v>
      </c>
      <c r="P8">
        <v>0.1032927</v>
      </c>
      <c r="Q8">
        <v>227.76835</v>
      </c>
      <c r="R8">
        <v>1028.1433999999999</v>
      </c>
      <c r="S8">
        <v>2.2222029999999999</v>
      </c>
      <c r="T8">
        <v>1.5454222</v>
      </c>
      <c r="U8">
        <v>4.9001289999999997</v>
      </c>
      <c r="V8">
        <v>14.191889</v>
      </c>
      <c r="W8">
        <v>261.40098</v>
      </c>
      <c r="X8">
        <v>2.8266003999999998</v>
      </c>
      <c r="Y8">
        <v>1.3200699999999999E-2</v>
      </c>
      <c r="Z8">
        <v>6.5790917999999996</v>
      </c>
      <c r="AA8">
        <v>196.53102999999999</v>
      </c>
      <c r="AB8">
        <v>1.5465621000000001</v>
      </c>
      <c r="AC8">
        <v>1.3730091</v>
      </c>
      <c r="AD8">
        <v>0.77078999999999998</v>
      </c>
      <c r="AE8" t="s">
        <v>151</v>
      </c>
      <c r="AF8">
        <v>2.4858132999999998</v>
      </c>
      <c r="AG8">
        <v>1.6365399999999999E-2</v>
      </c>
      <c r="AH8">
        <v>7.3744021000000002</v>
      </c>
      <c r="AI8">
        <v>209.38820000000001</v>
      </c>
      <c r="AJ8">
        <v>1.6711362999999999</v>
      </c>
      <c r="AK8">
        <v>1.5088600000000001</v>
      </c>
      <c r="AL8">
        <v>0.75303180000000003</v>
      </c>
      <c r="AM8">
        <v>1.7999999999999999E-2</v>
      </c>
      <c r="AO8">
        <v>20</v>
      </c>
      <c r="AP8" t="s">
        <v>152</v>
      </c>
      <c r="AQ8" t="s">
        <v>153</v>
      </c>
      <c r="AR8">
        <v>733.15</v>
      </c>
      <c r="AS8">
        <v>1.8</v>
      </c>
      <c r="AT8">
        <v>8.4</v>
      </c>
    </row>
    <row r="9" spans="1:47" x14ac:dyDescent="0.25">
      <c r="A9" t="s">
        <v>146</v>
      </c>
      <c r="B9" t="s">
        <v>167</v>
      </c>
      <c r="C9" t="s">
        <v>168</v>
      </c>
      <c r="D9" t="s">
        <v>169</v>
      </c>
      <c r="E9" t="s">
        <v>150</v>
      </c>
      <c r="G9">
        <v>72.149000000000001</v>
      </c>
      <c r="H9">
        <v>3370</v>
      </c>
      <c r="I9">
        <v>232</v>
      </c>
      <c r="J9">
        <v>469.7</v>
      </c>
      <c r="K9">
        <v>143.47</v>
      </c>
      <c r="L9">
        <v>7.6320000000000001E-5</v>
      </c>
      <c r="M9">
        <v>357.57934</v>
      </c>
      <c r="N9">
        <v>309.21361999999999</v>
      </c>
      <c r="O9">
        <v>609.71085000000005</v>
      </c>
      <c r="P9">
        <v>0.1072737</v>
      </c>
      <c r="Q9">
        <v>198.60774000000001</v>
      </c>
      <c r="R9">
        <v>958.82842000000005</v>
      </c>
      <c r="S9">
        <v>2.3675625999999999</v>
      </c>
      <c r="T9">
        <v>1.7724591999999999</v>
      </c>
      <c r="U9">
        <v>4.3833326000000001</v>
      </c>
      <c r="V9">
        <v>14.240283</v>
      </c>
      <c r="W9">
        <v>309.21361999999999</v>
      </c>
      <c r="X9">
        <v>2.9753590000000001</v>
      </c>
      <c r="Y9">
        <v>1.52923E-2</v>
      </c>
      <c r="Z9">
        <v>7.2039774999999997</v>
      </c>
      <c r="AA9">
        <v>188.03979000000001</v>
      </c>
      <c r="AB9">
        <v>1.7643599999999999</v>
      </c>
      <c r="AC9">
        <v>1.6203335999999999</v>
      </c>
      <c r="AD9">
        <v>0.83116230000000002</v>
      </c>
      <c r="AE9" t="s">
        <v>170</v>
      </c>
      <c r="AF9">
        <v>625.75360000000001</v>
      </c>
      <c r="AG9">
        <v>0.1133101</v>
      </c>
      <c r="AH9">
        <v>227.45615000000001</v>
      </c>
      <c r="AI9">
        <v>1035.5063</v>
      </c>
      <c r="AJ9">
        <v>2.2927013000000001</v>
      </c>
      <c r="AK9">
        <v>1.7161316</v>
      </c>
      <c r="AL9">
        <v>4.6023149999999999</v>
      </c>
      <c r="AM9">
        <v>8.9999999999999993E-3</v>
      </c>
      <c r="AO9">
        <v>20</v>
      </c>
      <c r="AP9" t="s">
        <v>152</v>
      </c>
      <c r="AQ9" t="s">
        <v>153</v>
      </c>
      <c r="AR9">
        <v>533.15</v>
      </c>
      <c r="AS9">
        <v>1.4</v>
      </c>
      <c r="AT9">
        <v>8.3000000000000007</v>
      </c>
    </row>
    <row r="10" spans="1:47" x14ac:dyDescent="0.25">
      <c r="A10" t="s">
        <v>146</v>
      </c>
      <c r="B10" t="s">
        <v>171</v>
      </c>
      <c r="C10" t="s">
        <v>172</v>
      </c>
      <c r="D10" t="s">
        <v>169</v>
      </c>
      <c r="E10" t="s">
        <v>150</v>
      </c>
      <c r="G10">
        <v>72.149000000000001</v>
      </c>
      <c r="H10">
        <v>3378</v>
      </c>
      <c r="I10">
        <v>235.99866</v>
      </c>
      <c r="J10">
        <v>460.35</v>
      </c>
      <c r="K10">
        <v>112.65</v>
      </c>
      <c r="L10">
        <v>8.9529999999999995E-8</v>
      </c>
      <c r="M10">
        <v>343.28651000000002</v>
      </c>
      <c r="N10">
        <v>300.97633000000002</v>
      </c>
      <c r="O10">
        <v>612.08015999999998</v>
      </c>
      <c r="P10">
        <v>0.10632560000000001</v>
      </c>
      <c r="Q10">
        <v>210.43221</v>
      </c>
      <c r="R10">
        <v>947.024</v>
      </c>
      <c r="S10">
        <v>2.2887933</v>
      </c>
      <c r="T10">
        <v>1.7150510000000001</v>
      </c>
      <c r="U10">
        <v>4.5298208000000004</v>
      </c>
      <c r="V10">
        <v>14.145498</v>
      </c>
      <c r="W10">
        <v>300.97633000000002</v>
      </c>
      <c r="X10">
        <v>3.0560873000000002</v>
      </c>
      <c r="Y10">
        <v>1.5290099999999999E-2</v>
      </c>
      <c r="Z10">
        <v>7.3296042999999997</v>
      </c>
      <c r="AA10">
        <v>185.77438000000001</v>
      </c>
      <c r="AB10">
        <v>1.7132486</v>
      </c>
      <c r="AC10">
        <v>1.5697460000000001</v>
      </c>
      <c r="AD10">
        <v>0.82127890000000003</v>
      </c>
      <c r="AE10" t="s">
        <v>170</v>
      </c>
      <c r="AF10">
        <v>620.06344999999999</v>
      </c>
      <c r="AG10">
        <v>0.10917590000000001</v>
      </c>
      <c r="AH10">
        <v>227.67735999999999</v>
      </c>
      <c r="AI10">
        <v>984.57758000000001</v>
      </c>
      <c r="AJ10">
        <v>2.2479292000000002</v>
      </c>
      <c r="AK10">
        <v>1.6835855</v>
      </c>
      <c r="AL10">
        <v>4.6878723000000004</v>
      </c>
      <c r="AM10">
        <v>8.9999999999999993E-3</v>
      </c>
      <c r="AO10">
        <v>20</v>
      </c>
      <c r="AP10" t="s">
        <v>152</v>
      </c>
      <c r="AQ10" t="s">
        <v>153</v>
      </c>
      <c r="AR10">
        <v>733.15</v>
      </c>
      <c r="AS10">
        <v>1.4</v>
      </c>
      <c r="AT10">
        <v>8.3000000000000007</v>
      </c>
    </row>
    <row r="11" spans="1:47" x14ac:dyDescent="0.25">
      <c r="A11" t="s">
        <v>146</v>
      </c>
      <c r="B11" t="s">
        <v>173</v>
      </c>
      <c r="C11" t="s">
        <v>174</v>
      </c>
      <c r="D11" t="s">
        <v>175</v>
      </c>
      <c r="E11" t="s">
        <v>150</v>
      </c>
      <c r="G11">
        <v>74.12</v>
      </c>
      <c r="H11">
        <v>3644</v>
      </c>
      <c r="I11">
        <v>264</v>
      </c>
      <c r="J11">
        <v>466.7</v>
      </c>
      <c r="M11">
        <v>358.16523999999998</v>
      </c>
      <c r="N11">
        <v>307.60435999999999</v>
      </c>
      <c r="O11">
        <v>696.73001999999997</v>
      </c>
      <c r="R11">
        <v>910.83695</v>
      </c>
      <c r="S11">
        <v>2.3676252</v>
      </c>
      <c r="T11">
        <v>1.799758</v>
      </c>
      <c r="U11">
        <v>2.3676000000000001E-3</v>
      </c>
      <c r="W11">
        <v>307.60435999999999</v>
      </c>
      <c r="X11">
        <v>3.0786899000000001</v>
      </c>
      <c r="AA11">
        <v>185.02005</v>
      </c>
      <c r="AB11">
        <v>1.7575993000000001</v>
      </c>
      <c r="AC11">
        <v>1.604968</v>
      </c>
      <c r="AD11">
        <v>1.7576E-3</v>
      </c>
      <c r="AE11" t="s">
        <v>170</v>
      </c>
      <c r="AF11">
        <v>713.59202000000005</v>
      </c>
      <c r="AI11">
        <v>972.06484</v>
      </c>
      <c r="AJ11">
        <v>2.3170796999999999</v>
      </c>
      <c r="AK11">
        <v>1.7736061000000001</v>
      </c>
      <c r="AL11">
        <v>2.3170999999999999E-3</v>
      </c>
      <c r="AP11" t="s">
        <v>152</v>
      </c>
      <c r="AQ11" t="s">
        <v>176</v>
      </c>
      <c r="AR11">
        <v>453.15</v>
      </c>
      <c r="AS11">
        <v>1.9</v>
      </c>
      <c r="AT11">
        <v>36</v>
      </c>
    </row>
    <row r="12" spans="1:47" x14ac:dyDescent="0.25">
      <c r="A12" t="s">
        <v>146</v>
      </c>
      <c r="B12" t="s">
        <v>177</v>
      </c>
      <c r="C12" t="s">
        <v>178</v>
      </c>
      <c r="D12" t="s">
        <v>179</v>
      </c>
      <c r="E12" t="s">
        <v>150</v>
      </c>
      <c r="G12">
        <v>60.05</v>
      </c>
      <c r="AM12">
        <v>0.19700000000000001</v>
      </c>
      <c r="AO12">
        <v>25</v>
      </c>
      <c r="AP12" t="s">
        <v>180</v>
      </c>
      <c r="AQ12" t="s">
        <v>181</v>
      </c>
      <c r="AR12">
        <v>722.15</v>
      </c>
      <c r="AT12">
        <v>23</v>
      </c>
    </row>
    <row r="13" spans="1:47" x14ac:dyDescent="0.25">
      <c r="A13" t="s">
        <v>146</v>
      </c>
      <c r="B13" t="s">
        <v>182</v>
      </c>
      <c r="C13" t="s">
        <v>183</v>
      </c>
      <c r="D13" t="s">
        <v>184</v>
      </c>
      <c r="E13" t="s">
        <v>150</v>
      </c>
      <c r="G13">
        <v>31.06</v>
      </c>
      <c r="AM13">
        <v>4100</v>
      </c>
      <c r="AP13" t="s">
        <v>180</v>
      </c>
      <c r="AQ13" t="s">
        <v>153</v>
      </c>
      <c r="AR13">
        <v>703.15</v>
      </c>
      <c r="AS13">
        <v>4.9000000000000004</v>
      </c>
      <c r="AT13">
        <v>20.8</v>
      </c>
    </row>
    <row r="14" spans="1:47" x14ac:dyDescent="0.25">
      <c r="A14" t="s">
        <v>146</v>
      </c>
      <c r="B14" t="s">
        <v>185</v>
      </c>
      <c r="C14" t="s">
        <v>186</v>
      </c>
      <c r="D14" t="s">
        <v>187</v>
      </c>
      <c r="E14" t="s">
        <v>150</v>
      </c>
      <c r="G14">
        <v>45.08</v>
      </c>
      <c r="AP14" t="s">
        <v>152</v>
      </c>
      <c r="AQ14" t="s">
        <v>153</v>
      </c>
      <c r="AR14">
        <v>656.15</v>
      </c>
      <c r="AS14">
        <v>3.5</v>
      </c>
    </row>
    <row r="15" spans="1:47" x14ac:dyDescent="0.25">
      <c r="B15" t="s">
        <v>188</v>
      </c>
      <c r="C15" t="s">
        <v>189</v>
      </c>
      <c r="D15" t="s">
        <v>190</v>
      </c>
      <c r="E15" t="s">
        <v>150</v>
      </c>
      <c r="G15">
        <v>2.0158999999999998</v>
      </c>
      <c r="H15">
        <v>1296.4000000000001</v>
      </c>
      <c r="I15">
        <v>31.262267000000001</v>
      </c>
      <c r="J15">
        <v>33.145000000000003</v>
      </c>
      <c r="K15">
        <v>13.957000000000001</v>
      </c>
      <c r="L15">
        <v>7.3578280999999999</v>
      </c>
      <c r="M15">
        <v>448.71143999999998</v>
      </c>
      <c r="N15">
        <v>20.368904000000001</v>
      </c>
      <c r="O15">
        <v>70.848346000000006</v>
      </c>
      <c r="P15">
        <v>0.1036238</v>
      </c>
      <c r="Q15">
        <v>13.490024</v>
      </c>
      <c r="R15">
        <v>1118.8977</v>
      </c>
      <c r="S15">
        <v>9.7724621999999997</v>
      </c>
      <c r="T15">
        <v>5.6609381000000001</v>
      </c>
      <c r="U15">
        <v>1.2722051000000001</v>
      </c>
      <c r="V15">
        <v>1.9116534999999999</v>
      </c>
      <c r="W15">
        <v>20.368904000000001</v>
      </c>
      <c r="X15">
        <v>1.3321703</v>
      </c>
      <c r="Y15">
        <v>1.7451500000000002E-2</v>
      </c>
      <c r="Z15">
        <v>0.99632489999999996</v>
      </c>
      <c r="AA15">
        <v>356.42374999999998</v>
      </c>
      <c r="AB15">
        <v>12.036519999999999</v>
      </c>
      <c r="AC15">
        <v>6.4489654999999999</v>
      </c>
      <c r="AD15">
        <v>0.68717899999999998</v>
      </c>
      <c r="AE15" t="s">
        <v>151</v>
      </c>
      <c r="AF15">
        <v>8.3752199999999999E-2</v>
      </c>
      <c r="AG15">
        <v>0.18338940000000001</v>
      </c>
      <c r="AH15">
        <v>8.7967689</v>
      </c>
      <c r="AI15">
        <v>1304.6694</v>
      </c>
      <c r="AJ15">
        <v>14.287782999999999</v>
      </c>
      <c r="AK15">
        <v>10.161205000000001</v>
      </c>
      <c r="AL15">
        <v>0.68535210000000002</v>
      </c>
      <c r="AO15">
        <v>5.8</v>
      </c>
      <c r="AP15" t="s">
        <v>152</v>
      </c>
      <c r="AQ15" t="s">
        <v>153</v>
      </c>
      <c r="AR15">
        <v>839.26</v>
      </c>
      <c r="AT15">
        <v>74.5</v>
      </c>
    </row>
    <row r="16" spans="1:47" x14ac:dyDescent="0.25">
      <c r="B16" t="s">
        <v>191</v>
      </c>
      <c r="C16" t="s">
        <v>192</v>
      </c>
      <c r="D16" t="s">
        <v>193</v>
      </c>
      <c r="E16" t="s">
        <v>150</v>
      </c>
      <c r="G16">
        <v>4.0026000000000002</v>
      </c>
      <c r="H16">
        <v>227.61</v>
      </c>
      <c r="I16">
        <v>69.580032000000003</v>
      </c>
      <c r="J16">
        <v>5.1952999999999996</v>
      </c>
      <c r="K16">
        <v>2.1768000000000001</v>
      </c>
      <c r="L16">
        <v>5.0335489000000004</v>
      </c>
      <c r="M16">
        <v>20.640863</v>
      </c>
      <c r="N16">
        <v>4.2225729999999997</v>
      </c>
      <c r="O16">
        <v>124.97429</v>
      </c>
      <c r="P16">
        <v>1.86558E-2</v>
      </c>
      <c r="Q16">
        <v>3.1683800999999998</v>
      </c>
      <c r="R16">
        <v>171.60355000000001</v>
      </c>
      <c r="S16">
        <v>5.1369949999999998</v>
      </c>
      <c r="T16">
        <v>2.4781699000000001</v>
      </c>
      <c r="U16">
        <v>0.8724326</v>
      </c>
      <c r="V16">
        <v>8.8522000000000003E-2</v>
      </c>
      <c r="W16">
        <v>4.2225729999999997</v>
      </c>
      <c r="X16">
        <v>16.872152</v>
      </c>
      <c r="Y16">
        <v>9.0495000000000003E-3</v>
      </c>
      <c r="Z16">
        <v>1.2458879</v>
      </c>
      <c r="AA16">
        <v>100.24598</v>
      </c>
      <c r="AB16">
        <v>10.036186000000001</v>
      </c>
      <c r="AC16">
        <v>3.3939821000000001</v>
      </c>
      <c r="AD16">
        <v>1.3817313</v>
      </c>
      <c r="AE16" t="s">
        <v>151</v>
      </c>
      <c r="AF16">
        <v>0.16631070000000001</v>
      </c>
      <c r="AG16">
        <v>0.15350469999999999</v>
      </c>
      <c r="AH16">
        <v>19.617581999999999</v>
      </c>
      <c r="AI16">
        <v>1007.891</v>
      </c>
      <c r="AJ16">
        <v>5.1932081999999999</v>
      </c>
      <c r="AK16">
        <v>3.1161557000000002</v>
      </c>
      <c r="AL16">
        <v>0.66368130000000003</v>
      </c>
      <c r="AP16" t="s">
        <v>152</v>
      </c>
      <c r="AQ16" t="s">
        <v>194</v>
      </c>
    </row>
    <row r="17" spans="1:47" x14ac:dyDescent="0.25">
      <c r="B17" t="s">
        <v>195</v>
      </c>
      <c r="C17" t="s">
        <v>196</v>
      </c>
      <c r="D17" t="s">
        <v>197</v>
      </c>
      <c r="E17" t="s">
        <v>150</v>
      </c>
      <c r="G17">
        <v>17.03</v>
      </c>
      <c r="H17">
        <v>11333</v>
      </c>
      <c r="I17">
        <v>225</v>
      </c>
      <c r="J17">
        <v>405.4</v>
      </c>
      <c r="K17">
        <v>195.495</v>
      </c>
      <c r="L17">
        <v>6.0912230999999997</v>
      </c>
      <c r="M17">
        <v>1369.4983</v>
      </c>
      <c r="N17">
        <v>239.82355000000001</v>
      </c>
      <c r="O17">
        <v>681.97073</v>
      </c>
      <c r="P17">
        <v>0.66568229999999995</v>
      </c>
      <c r="Q17">
        <v>255.48192</v>
      </c>
      <c r="R17">
        <v>1768.1615999999999</v>
      </c>
      <c r="S17">
        <v>4.4478701999999997</v>
      </c>
      <c r="T17">
        <v>2.8548271000000001</v>
      </c>
      <c r="U17">
        <v>1.7070462</v>
      </c>
      <c r="V17">
        <v>34.121594000000002</v>
      </c>
      <c r="W17">
        <v>239.82355000000001</v>
      </c>
      <c r="X17">
        <v>0.88954860000000002</v>
      </c>
      <c r="Y17">
        <v>2.0968299999999999E-2</v>
      </c>
      <c r="Z17">
        <v>8.0535625</v>
      </c>
      <c r="AA17">
        <v>386.20236</v>
      </c>
      <c r="AB17">
        <v>2.2968755999999999</v>
      </c>
      <c r="AC17">
        <v>1.7044897000000001</v>
      </c>
      <c r="AD17">
        <v>0.88218909999999995</v>
      </c>
      <c r="AE17" t="s">
        <v>151</v>
      </c>
      <c r="AF17">
        <v>0.7160514</v>
      </c>
      <c r="AG17">
        <v>2.4494700000000001E-2</v>
      </c>
      <c r="AH17">
        <v>9.9101519000000007</v>
      </c>
      <c r="AI17">
        <v>429.40346</v>
      </c>
      <c r="AJ17">
        <v>2.1647493</v>
      </c>
      <c r="AK17">
        <v>1.6423247999999999</v>
      </c>
      <c r="AL17">
        <v>0.87582230000000005</v>
      </c>
      <c r="AM17">
        <v>0.32</v>
      </c>
      <c r="AN17">
        <v>0</v>
      </c>
      <c r="AO17" t="s">
        <v>198</v>
      </c>
      <c r="AP17" t="s">
        <v>152</v>
      </c>
      <c r="AQ17" t="s">
        <v>181</v>
      </c>
      <c r="AR17">
        <v>903.15</v>
      </c>
      <c r="AS17">
        <v>16</v>
      </c>
      <c r="AT17">
        <v>25</v>
      </c>
      <c r="AU17" t="s">
        <v>199</v>
      </c>
    </row>
    <row r="18" spans="1:47" x14ac:dyDescent="0.25">
      <c r="B18" t="s">
        <v>200</v>
      </c>
      <c r="C18" t="s">
        <v>201</v>
      </c>
      <c r="D18" t="s">
        <v>202</v>
      </c>
      <c r="E18" t="s">
        <v>150</v>
      </c>
      <c r="G18">
        <v>18.015000000000001</v>
      </c>
      <c r="H18">
        <v>22064</v>
      </c>
      <c r="I18">
        <v>322</v>
      </c>
      <c r="J18">
        <v>647.096</v>
      </c>
      <c r="K18">
        <v>273.16000000000003</v>
      </c>
      <c r="L18">
        <v>0.61165480000000005</v>
      </c>
      <c r="M18">
        <v>2256.4715999999999</v>
      </c>
      <c r="N18">
        <v>373.12430000000001</v>
      </c>
      <c r="O18">
        <v>958.36749999999995</v>
      </c>
      <c r="P18">
        <v>0.67720080000000005</v>
      </c>
      <c r="Q18">
        <v>281.65796</v>
      </c>
      <c r="R18">
        <v>1543.1795</v>
      </c>
      <c r="S18">
        <v>4.2156440999999996</v>
      </c>
      <c r="T18">
        <v>3.7682942000000001</v>
      </c>
      <c r="U18">
        <v>1.7533496</v>
      </c>
      <c r="V18">
        <v>58.916822000000003</v>
      </c>
      <c r="W18">
        <v>373.12430000000001</v>
      </c>
      <c r="X18">
        <v>0.59765679999999999</v>
      </c>
      <c r="Y18">
        <v>2.4567700000000001E-2</v>
      </c>
      <c r="Z18">
        <v>12.231259</v>
      </c>
      <c r="AA18">
        <v>472.18198000000001</v>
      </c>
      <c r="AB18">
        <v>2.0799371</v>
      </c>
      <c r="AC18">
        <v>1.5557631999999999</v>
      </c>
      <c r="AD18">
        <v>1.0355146</v>
      </c>
      <c r="AE18" t="s">
        <v>170</v>
      </c>
      <c r="AF18">
        <v>998.20714999999996</v>
      </c>
      <c r="AG18">
        <v>0.5980124</v>
      </c>
      <c r="AH18">
        <v>1001.5961</v>
      </c>
      <c r="AI18">
        <v>1482.3462</v>
      </c>
      <c r="AJ18">
        <v>4.1840508999999999</v>
      </c>
      <c r="AK18">
        <v>4.1566815000000004</v>
      </c>
      <c r="AL18">
        <v>7.0077636999999999</v>
      </c>
      <c r="AM18">
        <v>2.5999999999999999E-2</v>
      </c>
      <c r="AP18" t="s">
        <v>152</v>
      </c>
      <c r="AQ18" t="s">
        <v>194</v>
      </c>
    </row>
    <row r="19" spans="1:47" x14ac:dyDescent="0.25">
      <c r="B19" t="s">
        <v>203</v>
      </c>
      <c r="C19" t="s">
        <v>204</v>
      </c>
      <c r="D19" t="s">
        <v>205</v>
      </c>
      <c r="E19" t="s">
        <v>150</v>
      </c>
      <c r="G19">
        <v>20.178999999999998</v>
      </c>
      <c r="H19">
        <v>2678.6</v>
      </c>
      <c r="I19">
        <v>481.91487999999998</v>
      </c>
      <c r="J19">
        <v>44.491799999999998</v>
      </c>
      <c r="K19">
        <v>24.556000000000001</v>
      </c>
      <c r="L19">
        <v>43.368139999999997</v>
      </c>
      <c r="M19">
        <v>85.752398999999997</v>
      </c>
      <c r="N19">
        <v>27.104431999999999</v>
      </c>
      <c r="O19">
        <v>1206.9593</v>
      </c>
      <c r="P19">
        <v>0.15506610000000001</v>
      </c>
      <c r="Q19">
        <v>116.16708</v>
      </c>
      <c r="R19">
        <v>594.14571999999998</v>
      </c>
      <c r="S19">
        <v>1.8621335999999999</v>
      </c>
      <c r="T19">
        <v>0.89131020000000005</v>
      </c>
      <c r="U19">
        <v>1.3950091</v>
      </c>
      <c r="V19">
        <v>4.7986798000000004</v>
      </c>
      <c r="W19">
        <v>27.104431999999999</v>
      </c>
      <c r="X19">
        <v>9.5773030000000006</v>
      </c>
      <c r="Y19">
        <v>7.1187000000000004E-3</v>
      </c>
      <c r="Z19">
        <v>4.5483114999999996</v>
      </c>
      <c r="AA19">
        <v>126.64485999999999</v>
      </c>
      <c r="AB19">
        <v>1.4150742000000001</v>
      </c>
      <c r="AC19">
        <v>0.87948669999999995</v>
      </c>
      <c r="AD19">
        <v>0.90412369999999997</v>
      </c>
      <c r="AE19" t="s">
        <v>151</v>
      </c>
      <c r="AF19">
        <v>0.83847110000000002</v>
      </c>
      <c r="AG19">
        <v>4.7556899999999999E-2</v>
      </c>
      <c r="AH19">
        <v>30.771177999999999</v>
      </c>
      <c r="AI19">
        <v>448.92192</v>
      </c>
      <c r="AJ19">
        <v>1.030368</v>
      </c>
      <c r="AK19">
        <v>0.61814420000000003</v>
      </c>
      <c r="AL19">
        <v>0.66668819999999995</v>
      </c>
      <c r="AP19" t="s">
        <v>152</v>
      </c>
      <c r="AQ19" t="s">
        <v>194</v>
      </c>
    </row>
    <row r="20" spans="1:47" x14ac:dyDescent="0.25">
      <c r="B20" t="s">
        <v>206</v>
      </c>
      <c r="C20" t="s">
        <v>207</v>
      </c>
      <c r="D20" t="s">
        <v>208</v>
      </c>
      <c r="E20" t="s">
        <v>150</v>
      </c>
      <c r="G20">
        <v>28.013000000000002</v>
      </c>
      <c r="H20">
        <v>3395.8</v>
      </c>
      <c r="I20">
        <v>313.29996</v>
      </c>
      <c r="J20">
        <v>126.19199999999999</v>
      </c>
      <c r="K20">
        <v>63.151000000000003</v>
      </c>
      <c r="L20">
        <v>12.519781999999999</v>
      </c>
      <c r="M20">
        <v>199.17605</v>
      </c>
      <c r="N20">
        <v>77.354995000000002</v>
      </c>
      <c r="O20">
        <v>806.08442000000002</v>
      </c>
      <c r="P20">
        <v>0.1447727</v>
      </c>
      <c r="Q20">
        <v>160.66143</v>
      </c>
      <c r="R20">
        <v>851.39072999999996</v>
      </c>
      <c r="S20">
        <v>2.041493</v>
      </c>
      <c r="T20">
        <v>1.0840677000000001</v>
      </c>
      <c r="U20">
        <v>2.2655462000000002</v>
      </c>
      <c r="V20">
        <v>8.8796123999999992</v>
      </c>
      <c r="W20">
        <v>77.354995000000002</v>
      </c>
      <c r="X20">
        <v>4.6121372000000003</v>
      </c>
      <c r="Y20">
        <v>7.1875999999999997E-3</v>
      </c>
      <c r="Z20">
        <v>5.4440124000000001</v>
      </c>
      <c r="AA20">
        <v>174.82379</v>
      </c>
      <c r="AB20">
        <v>1.1239261</v>
      </c>
      <c r="AC20">
        <v>0.7712753</v>
      </c>
      <c r="AD20">
        <v>0.85128689999999996</v>
      </c>
      <c r="AE20" t="s">
        <v>151</v>
      </c>
      <c r="AF20">
        <v>1.1648301999999999</v>
      </c>
      <c r="AG20">
        <v>2.5472700000000001E-2</v>
      </c>
      <c r="AH20">
        <v>17.572932999999999</v>
      </c>
      <c r="AI20">
        <v>349.10442</v>
      </c>
      <c r="AJ20">
        <v>1.0413386</v>
      </c>
      <c r="AK20">
        <v>0.74307179999999995</v>
      </c>
      <c r="AL20">
        <v>0.71839200000000003</v>
      </c>
      <c r="AP20" t="s">
        <v>152</v>
      </c>
      <c r="AQ20" t="s">
        <v>194</v>
      </c>
    </row>
    <row r="21" spans="1:47" x14ac:dyDescent="0.25">
      <c r="B21" t="s">
        <v>209</v>
      </c>
      <c r="C21" t="s">
        <v>210</v>
      </c>
      <c r="E21" t="s">
        <v>211</v>
      </c>
      <c r="F21" t="s">
        <v>212</v>
      </c>
      <c r="G21">
        <v>28.965</v>
      </c>
      <c r="H21">
        <v>3850.5558000000001</v>
      </c>
      <c r="I21">
        <v>344.10896000000002</v>
      </c>
      <c r="J21">
        <v>132.82328999999999</v>
      </c>
      <c r="N21">
        <v>78.929884999999999</v>
      </c>
      <c r="O21">
        <v>877.28569000000005</v>
      </c>
      <c r="P21">
        <v>0.14938129999999999</v>
      </c>
      <c r="Q21">
        <v>175.78985</v>
      </c>
      <c r="R21">
        <v>872.13827000000003</v>
      </c>
      <c r="S21">
        <v>1.9457241000000001</v>
      </c>
      <c r="T21">
        <v>1.0476711999999999</v>
      </c>
      <c r="U21">
        <v>2.2897010999999998</v>
      </c>
      <c r="V21">
        <v>10.336660999999999</v>
      </c>
      <c r="W21">
        <v>81.748446000000001</v>
      </c>
      <c r="X21">
        <v>4.4871353999999997</v>
      </c>
      <c r="Y21">
        <v>7.5405999999999997E-3</v>
      </c>
      <c r="Z21">
        <v>5.8771975999999997</v>
      </c>
      <c r="AA21">
        <v>177.43965</v>
      </c>
      <c r="AB21">
        <v>1.0700977</v>
      </c>
      <c r="AC21">
        <v>0.73708320000000005</v>
      </c>
      <c r="AD21">
        <v>0.8340379</v>
      </c>
      <c r="AE21" t="s">
        <v>151</v>
      </c>
      <c r="AF21">
        <v>1.2042626000000001</v>
      </c>
      <c r="AG21">
        <v>2.54868E-2</v>
      </c>
      <c r="AH21">
        <v>18.247176</v>
      </c>
      <c r="AI21">
        <v>343.39503000000002</v>
      </c>
      <c r="AJ21">
        <v>1.0064002000000001</v>
      </c>
      <c r="AK21">
        <v>0.71783940000000002</v>
      </c>
      <c r="AL21">
        <v>0.72052729999999998</v>
      </c>
      <c r="AN21" t="s">
        <v>213</v>
      </c>
      <c r="AO21">
        <v>0</v>
      </c>
      <c r="AQ21" t="s">
        <v>194</v>
      </c>
      <c r="AU21" t="s">
        <v>214</v>
      </c>
    </row>
    <row r="22" spans="1:47" x14ac:dyDescent="0.25">
      <c r="B22" t="s">
        <v>215</v>
      </c>
      <c r="C22" t="s">
        <v>216</v>
      </c>
      <c r="D22" t="s">
        <v>217</v>
      </c>
      <c r="E22" t="s">
        <v>150</v>
      </c>
      <c r="G22">
        <v>31.998999999999999</v>
      </c>
      <c r="H22">
        <v>5043</v>
      </c>
      <c r="I22">
        <v>436.14364</v>
      </c>
      <c r="J22">
        <v>154.58099999999999</v>
      </c>
      <c r="K22">
        <v>54.360999999999997</v>
      </c>
      <c r="L22">
        <v>0.14627760000000001</v>
      </c>
      <c r="M22">
        <v>213.05593999999999</v>
      </c>
      <c r="N22">
        <v>90.187808000000004</v>
      </c>
      <c r="O22">
        <v>1141.1721</v>
      </c>
      <c r="P22">
        <v>0.15077499999999999</v>
      </c>
      <c r="Q22">
        <v>194.67214999999999</v>
      </c>
      <c r="R22">
        <v>904.34667000000002</v>
      </c>
      <c r="S22">
        <v>1.6993640999999999</v>
      </c>
      <c r="T22">
        <v>0.92887339999999996</v>
      </c>
      <c r="U22">
        <v>2.1941226999999999</v>
      </c>
      <c r="V22">
        <v>13.145681</v>
      </c>
      <c r="W22">
        <v>90.187808000000004</v>
      </c>
      <c r="X22">
        <v>4.4671116</v>
      </c>
      <c r="Y22">
        <v>8.1455999999999994E-3</v>
      </c>
      <c r="Z22">
        <v>6.9503227000000001</v>
      </c>
      <c r="AA22">
        <v>177.45321000000001</v>
      </c>
      <c r="AB22">
        <v>0.97067999999999999</v>
      </c>
      <c r="AC22">
        <v>0.67554630000000004</v>
      </c>
      <c r="AD22">
        <v>0.82824399999999998</v>
      </c>
      <c r="AE22" t="s">
        <v>151</v>
      </c>
      <c r="AF22">
        <v>1.3311838</v>
      </c>
      <c r="AG22">
        <v>2.5945900000000001E-2</v>
      </c>
      <c r="AH22">
        <v>20.272669</v>
      </c>
      <c r="AI22">
        <v>325.99628000000001</v>
      </c>
      <c r="AJ22">
        <v>0.9189543</v>
      </c>
      <c r="AK22">
        <v>0.65772189999999997</v>
      </c>
      <c r="AL22">
        <v>0.7180185</v>
      </c>
      <c r="AP22" t="s">
        <v>152</v>
      </c>
      <c r="AQ22" t="s">
        <v>194</v>
      </c>
    </row>
    <row r="23" spans="1:47" x14ac:dyDescent="0.25">
      <c r="B23" t="s">
        <v>218</v>
      </c>
      <c r="C23" t="s">
        <v>219</v>
      </c>
      <c r="D23" t="s">
        <v>220</v>
      </c>
      <c r="E23" t="s">
        <v>150</v>
      </c>
      <c r="G23">
        <v>39.948</v>
      </c>
      <c r="H23">
        <v>4863</v>
      </c>
      <c r="I23">
        <v>535.6</v>
      </c>
      <c r="J23">
        <v>150.68700000000001</v>
      </c>
      <c r="K23">
        <v>83.805800000000005</v>
      </c>
      <c r="L23">
        <v>68.890888000000004</v>
      </c>
      <c r="M23">
        <v>161.13828000000001</v>
      </c>
      <c r="N23">
        <v>87.302136000000004</v>
      </c>
      <c r="O23">
        <v>1395.3952999999999</v>
      </c>
      <c r="P23">
        <v>0.12846160000000001</v>
      </c>
      <c r="Q23">
        <v>260.29250000000002</v>
      </c>
      <c r="R23">
        <v>838.33154000000002</v>
      </c>
      <c r="S23">
        <v>1.1172481999999999</v>
      </c>
      <c r="T23">
        <v>0.53611839999999999</v>
      </c>
      <c r="U23">
        <v>2.2637993999999999</v>
      </c>
      <c r="V23">
        <v>12.533977999999999</v>
      </c>
      <c r="W23">
        <v>87.302136000000004</v>
      </c>
      <c r="X23">
        <v>5.7735649999999996</v>
      </c>
      <c r="Y23">
        <v>5.6239000000000003E-3</v>
      </c>
      <c r="Z23">
        <v>7.1685673000000003</v>
      </c>
      <c r="AA23">
        <v>170.86448999999999</v>
      </c>
      <c r="AB23">
        <v>0.56582809999999994</v>
      </c>
      <c r="AC23">
        <v>0.32803979999999999</v>
      </c>
      <c r="AD23">
        <v>0.72124529999999998</v>
      </c>
      <c r="AE23" t="s">
        <v>151</v>
      </c>
      <c r="AF23">
        <v>1.6618207</v>
      </c>
      <c r="AG23">
        <v>1.7496299999999999E-2</v>
      </c>
      <c r="AH23">
        <v>22.306535</v>
      </c>
      <c r="AI23">
        <v>318.95906000000002</v>
      </c>
      <c r="AJ23">
        <v>0.52160770000000001</v>
      </c>
      <c r="AK23">
        <v>0.31239790000000001</v>
      </c>
      <c r="AL23">
        <v>0.66501359999999998</v>
      </c>
      <c r="AP23" t="s">
        <v>152</v>
      </c>
      <c r="AQ23" t="s">
        <v>194</v>
      </c>
    </row>
    <row r="24" spans="1:47" x14ac:dyDescent="0.25">
      <c r="B24" t="s">
        <v>221</v>
      </c>
      <c r="C24" t="s">
        <v>222</v>
      </c>
      <c r="D24" t="s">
        <v>223</v>
      </c>
      <c r="E24" t="s">
        <v>150</v>
      </c>
      <c r="G24">
        <v>44.01</v>
      </c>
      <c r="H24">
        <v>7377.3</v>
      </c>
      <c r="I24">
        <v>467.6</v>
      </c>
      <c r="J24">
        <v>304.12819999999999</v>
      </c>
      <c r="K24">
        <v>216.59200000000001</v>
      </c>
      <c r="L24">
        <v>517.96433999999999</v>
      </c>
      <c r="AE24" t="s">
        <v>151</v>
      </c>
      <c r="AF24">
        <v>1.8393448999999999</v>
      </c>
      <c r="AG24">
        <v>1.62419E-2</v>
      </c>
      <c r="AH24">
        <v>14.689069</v>
      </c>
      <c r="AI24">
        <v>266.55554000000001</v>
      </c>
      <c r="AJ24">
        <v>0.84605529999999995</v>
      </c>
      <c r="AK24">
        <v>0.65244550000000001</v>
      </c>
      <c r="AL24">
        <v>0.76516580000000001</v>
      </c>
      <c r="AM24">
        <v>300</v>
      </c>
      <c r="AN24">
        <v>0</v>
      </c>
      <c r="AO24">
        <v>1</v>
      </c>
      <c r="AP24" t="s">
        <v>152</v>
      </c>
      <c r="AQ24" t="s">
        <v>194</v>
      </c>
      <c r="AU24" t="s">
        <v>214</v>
      </c>
    </row>
    <row r="25" spans="1:47" x14ac:dyDescent="0.25">
      <c r="B25" t="s">
        <v>224</v>
      </c>
      <c r="C25" t="s">
        <v>225</v>
      </c>
      <c r="D25" t="s">
        <v>226</v>
      </c>
      <c r="E25" t="s">
        <v>150</v>
      </c>
      <c r="G25">
        <v>44.012999999999998</v>
      </c>
      <c r="H25">
        <v>7245</v>
      </c>
      <c r="I25">
        <v>452.01146</v>
      </c>
      <c r="J25">
        <v>309.52</v>
      </c>
      <c r="K25">
        <v>182.33</v>
      </c>
      <c r="L25">
        <v>87.837439000000003</v>
      </c>
      <c r="M25">
        <v>374.28165999999999</v>
      </c>
      <c r="N25">
        <v>184.68392</v>
      </c>
      <c r="O25">
        <v>1230.4466</v>
      </c>
      <c r="P25">
        <v>0.20084850000000001</v>
      </c>
      <c r="Q25">
        <v>323.70247999999998</v>
      </c>
      <c r="R25">
        <v>1134.4127000000001</v>
      </c>
      <c r="S25">
        <v>1.7190430000000001</v>
      </c>
      <c r="T25">
        <v>0.95772919999999995</v>
      </c>
      <c r="U25">
        <v>2.7705381</v>
      </c>
      <c r="V25">
        <v>23.750170000000001</v>
      </c>
      <c r="W25">
        <v>184.68392</v>
      </c>
      <c r="X25">
        <v>2.9820359000000001</v>
      </c>
      <c r="Y25">
        <v>9.8074000000000008E-3</v>
      </c>
      <c r="Z25">
        <v>9.1900580000000005</v>
      </c>
      <c r="AA25">
        <v>212.79602</v>
      </c>
      <c r="AB25">
        <v>0.80397450000000004</v>
      </c>
      <c r="AC25">
        <v>0.58637550000000005</v>
      </c>
      <c r="AD25">
        <v>0.7533687</v>
      </c>
      <c r="AE25" t="s">
        <v>151</v>
      </c>
      <c r="AF25">
        <v>1.8402761999999999</v>
      </c>
      <c r="AG25">
        <v>1.80476E-2</v>
      </c>
      <c r="AH25">
        <v>14.601397</v>
      </c>
      <c r="AI25">
        <v>264.99412000000001</v>
      </c>
      <c r="AJ25">
        <v>0.8783145</v>
      </c>
      <c r="AK25">
        <v>0.68468249999999997</v>
      </c>
      <c r="AL25">
        <v>0.71059810000000001</v>
      </c>
      <c r="AM25">
        <v>121</v>
      </c>
      <c r="AO25">
        <v>265</v>
      </c>
      <c r="AP25" t="s">
        <v>152</v>
      </c>
      <c r="AQ25" t="s">
        <v>194</v>
      </c>
    </row>
    <row r="26" spans="1:47" x14ac:dyDescent="0.25">
      <c r="B26" t="s">
        <v>227</v>
      </c>
      <c r="C26" t="s">
        <v>228</v>
      </c>
      <c r="D26" t="s">
        <v>229</v>
      </c>
      <c r="E26" t="s">
        <v>150</v>
      </c>
      <c r="G26">
        <v>64.063999999999993</v>
      </c>
      <c r="H26">
        <v>7884</v>
      </c>
      <c r="I26">
        <v>525.00283999999999</v>
      </c>
      <c r="J26">
        <v>430.64</v>
      </c>
      <c r="K26">
        <v>197.7</v>
      </c>
      <c r="L26">
        <v>1.6602201999999999</v>
      </c>
      <c r="M26">
        <v>389.05878999999999</v>
      </c>
      <c r="N26">
        <v>263.13218999999998</v>
      </c>
      <c r="O26">
        <v>1461.1213</v>
      </c>
      <c r="P26">
        <v>0.21423030000000001</v>
      </c>
      <c r="Q26">
        <v>410.77544999999998</v>
      </c>
      <c r="R26">
        <v>1055.6569</v>
      </c>
      <c r="S26">
        <v>1.3646434999999999</v>
      </c>
      <c r="T26">
        <v>0.82256660000000004</v>
      </c>
      <c r="U26">
        <v>2.6166331999999999</v>
      </c>
      <c r="V26">
        <v>28.504176000000001</v>
      </c>
      <c r="W26">
        <v>263.13218999999998</v>
      </c>
      <c r="X26">
        <v>3.0574264000000002</v>
      </c>
      <c r="Y26">
        <v>8.5121999999999993E-3</v>
      </c>
      <c r="Z26">
        <v>11.164436</v>
      </c>
      <c r="AA26">
        <v>204.71876</v>
      </c>
      <c r="AB26">
        <v>0.68255049999999995</v>
      </c>
      <c r="AC26">
        <v>0.52302110000000002</v>
      </c>
      <c r="AD26">
        <v>0.8952196</v>
      </c>
      <c r="AE26" t="s">
        <v>151</v>
      </c>
      <c r="AF26">
        <v>2.7131036000000002</v>
      </c>
      <c r="AG26">
        <v>9.7427E-3</v>
      </c>
      <c r="AH26">
        <v>12.475277999999999</v>
      </c>
      <c r="AI26">
        <v>216.85498000000001</v>
      </c>
      <c r="AJ26">
        <v>0.65729579999999999</v>
      </c>
      <c r="AK26">
        <v>0.512181</v>
      </c>
      <c r="AL26">
        <v>0.84164689999999998</v>
      </c>
      <c r="AP26" t="s">
        <v>152</v>
      </c>
      <c r="AQ26" t="s">
        <v>194</v>
      </c>
    </row>
    <row r="27" spans="1:47" x14ac:dyDescent="0.25">
      <c r="B27" t="s">
        <v>230</v>
      </c>
      <c r="C27" t="s">
        <v>231</v>
      </c>
      <c r="D27" t="s">
        <v>232</v>
      </c>
      <c r="E27" t="s">
        <v>150</v>
      </c>
      <c r="G27">
        <v>83.798000000000002</v>
      </c>
      <c r="H27">
        <v>5525</v>
      </c>
      <c r="I27">
        <v>909.20830000000001</v>
      </c>
      <c r="J27">
        <v>209.48</v>
      </c>
      <c r="K27">
        <v>115.77500000000001</v>
      </c>
      <c r="L27">
        <v>73.533690000000007</v>
      </c>
      <c r="M27">
        <v>107.05446999999999</v>
      </c>
      <c r="N27">
        <v>119.73495</v>
      </c>
      <c r="O27">
        <v>2416.6129000000001</v>
      </c>
      <c r="P27">
        <v>0.1098968</v>
      </c>
      <c r="Q27">
        <v>408.10831999999999</v>
      </c>
      <c r="R27">
        <v>682.53961000000004</v>
      </c>
      <c r="S27">
        <v>0.51981909999999998</v>
      </c>
      <c r="T27">
        <v>0.24952650000000001</v>
      </c>
      <c r="U27">
        <v>1.9303792</v>
      </c>
      <c r="V27">
        <v>15.559051</v>
      </c>
      <c r="W27">
        <v>119.73495</v>
      </c>
      <c r="X27">
        <v>8.8182022999999994</v>
      </c>
      <c r="Y27">
        <v>3.8501E-3</v>
      </c>
      <c r="Z27">
        <v>10.282</v>
      </c>
      <c r="AA27">
        <v>137.89026999999999</v>
      </c>
      <c r="AB27">
        <v>0.2748351</v>
      </c>
      <c r="AC27">
        <v>0.16039870000000001</v>
      </c>
      <c r="AD27">
        <v>0.73397619999999997</v>
      </c>
      <c r="AE27" t="s">
        <v>151</v>
      </c>
      <c r="AF27">
        <v>3.4912337999999998</v>
      </c>
      <c r="AG27">
        <v>9.2228999999999992E-3</v>
      </c>
      <c r="AH27">
        <v>24.755061999999999</v>
      </c>
      <c r="AI27">
        <v>220.07222999999999</v>
      </c>
      <c r="AJ27">
        <v>0.24925700000000001</v>
      </c>
      <c r="AK27">
        <v>0.14903939999999999</v>
      </c>
      <c r="AL27">
        <v>0.66902989999999996</v>
      </c>
      <c r="AQ27" t="s">
        <v>194</v>
      </c>
    </row>
    <row r="28" spans="1:47" x14ac:dyDescent="0.25">
      <c r="B28" t="s">
        <v>233</v>
      </c>
      <c r="C28" t="s">
        <v>234</v>
      </c>
      <c r="D28" t="s">
        <v>235</v>
      </c>
      <c r="E28" t="s">
        <v>150</v>
      </c>
      <c r="G28">
        <v>28.053999999999998</v>
      </c>
      <c r="H28">
        <v>5041.8</v>
      </c>
      <c r="I28">
        <v>214.24</v>
      </c>
      <c r="J28">
        <v>282.35000000000002</v>
      </c>
      <c r="K28">
        <v>103.986</v>
      </c>
      <c r="L28">
        <v>0.1219619</v>
      </c>
      <c r="M28">
        <v>482.41122999999999</v>
      </c>
      <c r="N28">
        <v>169.37864999999999</v>
      </c>
      <c r="O28">
        <v>567.65472999999997</v>
      </c>
      <c r="P28">
        <v>0.1864663</v>
      </c>
      <c r="Q28">
        <v>175.53134</v>
      </c>
      <c r="R28">
        <v>1307.2967000000001</v>
      </c>
      <c r="S28">
        <v>2.4175369</v>
      </c>
      <c r="T28">
        <v>1.3692321999999999</v>
      </c>
      <c r="U28">
        <v>2.2757657</v>
      </c>
      <c r="V28">
        <v>16.333137000000001</v>
      </c>
      <c r="W28">
        <v>169.37864999999999</v>
      </c>
      <c r="X28">
        <v>2.0877401999999998</v>
      </c>
      <c r="Y28">
        <v>9.6845999999999998E-3</v>
      </c>
      <c r="Z28">
        <v>6.0333461000000002</v>
      </c>
      <c r="AA28">
        <v>252.41874999999999</v>
      </c>
      <c r="AB28">
        <v>1.2948074999999999</v>
      </c>
      <c r="AC28">
        <v>0.95221429999999996</v>
      </c>
      <c r="AD28">
        <v>0.80664270000000005</v>
      </c>
      <c r="AE28" t="s">
        <v>151</v>
      </c>
      <c r="AF28">
        <v>1.1733271000000001</v>
      </c>
      <c r="AG28">
        <v>1.9705899999999998E-2</v>
      </c>
      <c r="AH28">
        <v>10.149431999999999</v>
      </c>
      <c r="AI28">
        <v>327.52102000000002</v>
      </c>
      <c r="AJ28">
        <v>1.5210751</v>
      </c>
      <c r="AK28">
        <v>1.2170867000000001</v>
      </c>
      <c r="AL28">
        <v>0.78342259999999997</v>
      </c>
      <c r="AM28">
        <v>4.0000000000000001E-3</v>
      </c>
      <c r="AO28">
        <v>20</v>
      </c>
      <c r="AP28" t="s">
        <v>152</v>
      </c>
      <c r="AQ28" t="s">
        <v>153</v>
      </c>
      <c r="AR28">
        <v>763.15</v>
      </c>
      <c r="AS28">
        <v>2.7</v>
      </c>
      <c r="AT28">
        <v>36</v>
      </c>
    </row>
    <row r="29" spans="1:47" x14ac:dyDescent="0.25">
      <c r="B29" t="s">
        <v>236</v>
      </c>
      <c r="C29" t="s">
        <v>237</v>
      </c>
      <c r="D29" t="s">
        <v>238</v>
      </c>
      <c r="E29" t="s">
        <v>150</v>
      </c>
      <c r="G29">
        <v>42.08</v>
      </c>
      <c r="H29">
        <v>4555</v>
      </c>
      <c r="I29">
        <v>229.62914000000001</v>
      </c>
      <c r="J29">
        <v>364.21100000000001</v>
      </c>
      <c r="K29">
        <v>87.953000000000003</v>
      </c>
      <c r="L29">
        <v>7.4720000000000002E-7</v>
      </c>
      <c r="M29">
        <v>438.88457</v>
      </c>
      <c r="N29">
        <v>225.53084000000001</v>
      </c>
      <c r="O29">
        <v>610.05732999999998</v>
      </c>
      <c r="P29">
        <v>0.1490678</v>
      </c>
      <c r="Q29">
        <v>195.86528000000001</v>
      </c>
      <c r="R29">
        <v>1185.5599</v>
      </c>
      <c r="S29">
        <v>2.1894792999999999</v>
      </c>
      <c r="T29">
        <v>1.3667544</v>
      </c>
      <c r="U29">
        <v>2.8768308</v>
      </c>
      <c r="V29">
        <v>16.761389999999999</v>
      </c>
      <c r="W29">
        <v>225.53084000000001</v>
      </c>
      <c r="X29">
        <v>2.3588467</v>
      </c>
      <c r="Y29">
        <v>1.0619999999999999E-2</v>
      </c>
      <c r="Z29">
        <v>6.3591281999999998</v>
      </c>
      <c r="AA29">
        <v>223.85057</v>
      </c>
      <c r="AB29">
        <v>1.3321033</v>
      </c>
      <c r="AC29">
        <v>1.0991203000000001</v>
      </c>
      <c r="AD29">
        <v>0.79764480000000004</v>
      </c>
      <c r="AE29" t="s">
        <v>151</v>
      </c>
      <c r="AF29">
        <v>1.7762834999999999</v>
      </c>
      <c r="AG29">
        <v>1.6614500000000001E-2</v>
      </c>
      <c r="AH29">
        <v>8.4114159999999991</v>
      </c>
      <c r="AI29">
        <v>255.17946000000001</v>
      </c>
      <c r="AJ29">
        <v>1.5340942</v>
      </c>
      <c r="AK29">
        <v>1.3232036</v>
      </c>
      <c r="AL29">
        <v>0.7766632</v>
      </c>
      <c r="AM29">
        <v>1E-3</v>
      </c>
      <c r="AO29">
        <v>20</v>
      </c>
      <c r="AP29" t="s">
        <v>152</v>
      </c>
      <c r="AQ29" t="s">
        <v>153</v>
      </c>
      <c r="AR29">
        <v>728.15</v>
      </c>
      <c r="AT29">
        <v>11</v>
      </c>
    </row>
    <row r="30" spans="1:47" x14ac:dyDescent="0.25">
      <c r="A30" t="s">
        <v>239</v>
      </c>
      <c r="B30" t="s">
        <v>240</v>
      </c>
      <c r="E30" t="s">
        <v>241</v>
      </c>
      <c r="F30" t="s">
        <v>242</v>
      </c>
      <c r="G30">
        <v>49.334000000000003</v>
      </c>
      <c r="H30">
        <v>4272.6203999999998</v>
      </c>
      <c r="I30">
        <v>220.33366000000001</v>
      </c>
      <c r="J30">
        <v>389.03206999999998</v>
      </c>
      <c r="N30">
        <v>238.89126999999999</v>
      </c>
      <c r="O30">
        <v>591.76664000000005</v>
      </c>
      <c r="P30">
        <v>0.12013020000000001</v>
      </c>
      <c r="Q30">
        <v>219.21027000000001</v>
      </c>
      <c r="R30">
        <v>1127.884</v>
      </c>
      <c r="S30">
        <v>2.2052323</v>
      </c>
      <c r="T30">
        <v>1.4676705999999999</v>
      </c>
      <c r="U30">
        <v>4.0240482999999996</v>
      </c>
      <c r="V30">
        <v>16.72663</v>
      </c>
      <c r="W30">
        <v>247.04175000000001</v>
      </c>
      <c r="X30">
        <v>2.5255595</v>
      </c>
      <c r="Y30">
        <v>1.2704399999999999E-2</v>
      </c>
      <c r="Z30">
        <v>6.5920949000000002</v>
      </c>
      <c r="AA30">
        <v>211.05719999999999</v>
      </c>
      <c r="AB30">
        <v>1.4905135</v>
      </c>
      <c r="AC30">
        <v>1.2915922</v>
      </c>
      <c r="AD30">
        <v>0.7734008</v>
      </c>
      <c r="AE30" t="s">
        <v>151</v>
      </c>
      <c r="AF30">
        <v>2.0940837000000001</v>
      </c>
      <c r="AG30">
        <v>1.7270799999999999E-2</v>
      </c>
      <c r="AH30">
        <v>7.7846666999999998</v>
      </c>
      <c r="AI30">
        <v>230.79548</v>
      </c>
      <c r="AJ30">
        <v>1.66601</v>
      </c>
      <c r="AK30">
        <v>1.4815263000000001</v>
      </c>
      <c r="AL30">
        <v>0.75094150000000004</v>
      </c>
      <c r="AO30">
        <v>20</v>
      </c>
      <c r="AP30" t="s">
        <v>152</v>
      </c>
      <c r="AQ30" t="s">
        <v>176</v>
      </c>
    </row>
    <row r="31" spans="1:47" x14ac:dyDescent="0.25">
      <c r="A31" t="s">
        <v>239</v>
      </c>
      <c r="B31" t="s">
        <v>243</v>
      </c>
      <c r="E31" t="s">
        <v>241</v>
      </c>
      <c r="F31" t="s">
        <v>244</v>
      </c>
      <c r="G31">
        <v>49.872999999999998</v>
      </c>
      <c r="H31">
        <v>4250.4629999999997</v>
      </c>
      <c r="I31">
        <v>220.29761999999999</v>
      </c>
      <c r="J31">
        <v>390.57184000000001</v>
      </c>
      <c r="N31">
        <v>239.85464999999999</v>
      </c>
      <c r="O31">
        <v>592.53710999999998</v>
      </c>
      <c r="P31">
        <v>0.1191752</v>
      </c>
      <c r="Q31">
        <v>221.04175000000001</v>
      </c>
      <c r="R31">
        <v>1123.6629</v>
      </c>
      <c r="S31">
        <v>2.2029565999999998</v>
      </c>
      <c r="T31">
        <v>1.4705873</v>
      </c>
      <c r="U31">
        <v>4.0859632000000001</v>
      </c>
      <c r="V31">
        <v>16.706859999999999</v>
      </c>
      <c r="W31">
        <v>248.17752999999999</v>
      </c>
      <c r="X31">
        <v>2.5418707999999999</v>
      </c>
      <c r="Y31">
        <v>1.2767799999999999E-2</v>
      </c>
      <c r="Z31">
        <v>6.6012627999999998</v>
      </c>
      <c r="AA31">
        <v>210.15722</v>
      </c>
      <c r="AB31">
        <v>1.4944936</v>
      </c>
      <c r="AC31">
        <v>1.2975329</v>
      </c>
      <c r="AD31">
        <v>0.77268970000000003</v>
      </c>
      <c r="AE31" t="s">
        <v>151</v>
      </c>
      <c r="AF31">
        <v>2.1177945</v>
      </c>
      <c r="AG31">
        <v>1.7220699999999999E-2</v>
      </c>
      <c r="AH31">
        <v>7.7605858000000003</v>
      </c>
      <c r="AI31">
        <v>229.32176999999999</v>
      </c>
      <c r="AJ31">
        <v>1.6662543000000001</v>
      </c>
      <c r="AK31">
        <v>1.4834233999999999</v>
      </c>
      <c r="AL31">
        <v>0.75090400000000002</v>
      </c>
      <c r="AO31">
        <v>20</v>
      </c>
      <c r="AP31" t="s">
        <v>152</v>
      </c>
      <c r="AQ31" t="s">
        <v>176</v>
      </c>
    </row>
    <row r="32" spans="1:47" x14ac:dyDescent="0.25">
      <c r="A32" t="s">
        <v>239</v>
      </c>
      <c r="B32" t="s">
        <v>245</v>
      </c>
      <c r="E32" t="s">
        <v>246</v>
      </c>
      <c r="F32" t="s">
        <v>247</v>
      </c>
      <c r="G32">
        <v>48.2</v>
      </c>
      <c r="H32">
        <v>4404.7919000000002</v>
      </c>
      <c r="I32">
        <v>221.72582</v>
      </c>
      <c r="J32">
        <v>390.41489000000001</v>
      </c>
      <c r="N32">
        <v>231.61259999999999</v>
      </c>
      <c r="O32">
        <v>602.08606999999995</v>
      </c>
      <c r="P32">
        <v>0.13105829999999999</v>
      </c>
      <c r="Q32">
        <v>229.36705000000001</v>
      </c>
      <c r="R32">
        <v>1188.2478000000001</v>
      </c>
      <c r="S32">
        <v>2.2083184</v>
      </c>
      <c r="T32">
        <v>1.4762078999999999</v>
      </c>
      <c r="U32">
        <v>3.8648088999999999</v>
      </c>
      <c r="V32">
        <v>18.192636</v>
      </c>
      <c r="W32">
        <v>252.82422</v>
      </c>
      <c r="X32">
        <v>2.4103588999999999</v>
      </c>
      <c r="Y32">
        <v>1.33575E-2</v>
      </c>
      <c r="Z32">
        <v>6.7719018000000002</v>
      </c>
      <c r="AA32">
        <v>216.04356999999999</v>
      </c>
      <c r="AB32">
        <v>1.5334121000000001</v>
      </c>
      <c r="AC32">
        <v>1.3323406</v>
      </c>
      <c r="AD32">
        <v>0.777397</v>
      </c>
      <c r="AE32" t="s">
        <v>151</v>
      </c>
      <c r="AF32">
        <v>2.0506886999999998</v>
      </c>
      <c r="AG32">
        <v>1.7334800000000001E-2</v>
      </c>
      <c r="AH32">
        <v>7.8359018999999996</v>
      </c>
      <c r="AI32">
        <v>233.40215000000001</v>
      </c>
      <c r="AJ32">
        <v>1.6818280999999999</v>
      </c>
      <c r="AK32">
        <v>1.4930958000000001</v>
      </c>
      <c r="AL32">
        <v>0.76024159999999996</v>
      </c>
      <c r="AO32">
        <v>20</v>
      </c>
      <c r="AP32" t="s">
        <v>152</v>
      </c>
      <c r="AQ32" t="s">
        <v>176</v>
      </c>
      <c r="AS32">
        <v>1.68</v>
      </c>
    </row>
    <row r="33" spans="1:47" x14ac:dyDescent="0.25">
      <c r="A33" t="s">
        <v>239</v>
      </c>
      <c r="B33" t="s">
        <v>248</v>
      </c>
      <c r="E33" t="s">
        <v>249</v>
      </c>
      <c r="F33" t="s">
        <v>250</v>
      </c>
      <c r="G33">
        <v>47.244</v>
      </c>
      <c r="H33">
        <v>5118.4931999999999</v>
      </c>
      <c r="I33">
        <v>268.56567000000001</v>
      </c>
      <c r="J33">
        <v>398.81650000000002</v>
      </c>
      <c r="N33">
        <v>248.24861000000001</v>
      </c>
      <c r="O33">
        <v>722.20336999999995</v>
      </c>
      <c r="P33">
        <v>0.1429774</v>
      </c>
      <c r="Q33">
        <v>212.76432</v>
      </c>
      <c r="R33">
        <v>1130.1070999999999</v>
      </c>
      <c r="S33">
        <v>2.2290244000000001</v>
      </c>
      <c r="T33">
        <v>1.4803196000000001</v>
      </c>
      <c r="U33">
        <v>3.3170063999999999</v>
      </c>
      <c r="V33">
        <v>18.086694999999999</v>
      </c>
      <c r="W33">
        <v>248.249</v>
      </c>
      <c r="X33">
        <v>2.4098253999999999</v>
      </c>
      <c r="Y33">
        <v>1.3412200000000001E-2</v>
      </c>
      <c r="Z33">
        <v>7.8617844000000003</v>
      </c>
      <c r="AA33">
        <v>218.76938000000001</v>
      </c>
      <c r="AB33">
        <v>1.3968034</v>
      </c>
      <c r="AC33">
        <v>1.1790829</v>
      </c>
      <c r="AD33">
        <v>0.81876090000000001</v>
      </c>
      <c r="AE33" t="s">
        <v>151</v>
      </c>
      <c r="AF33">
        <v>2.0039142000000001</v>
      </c>
      <c r="AG33">
        <v>1.73898E-2</v>
      </c>
      <c r="AH33">
        <v>8.8844215000000002</v>
      </c>
      <c r="AI33">
        <v>238.83136999999999</v>
      </c>
      <c r="AJ33">
        <v>1.4810270000000001</v>
      </c>
      <c r="AK33">
        <v>1.2861929999999999</v>
      </c>
      <c r="AL33">
        <v>0.75665320000000003</v>
      </c>
      <c r="AM33">
        <v>1.4532</v>
      </c>
      <c r="AP33" t="s">
        <v>152</v>
      </c>
      <c r="AQ33" t="s">
        <v>176</v>
      </c>
    </row>
    <row r="34" spans="1:47" x14ac:dyDescent="0.25">
      <c r="A34" t="s">
        <v>239</v>
      </c>
      <c r="B34" t="s">
        <v>251</v>
      </c>
      <c r="E34" t="s">
        <v>252</v>
      </c>
      <c r="F34" t="s">
        <v>253</v>
      </c>
      <c r="G34">
        <v>44.19</v>
      </c>
      <c r="AM34">
        <v>11.4008</v>
      </c>
      <c r="AO34">
        <v>19</v>
      </c>
      <c r="AP34" t="s">
        <v>152</v>
      </c>
      <c r="AQ34" t="s">
        <v>176</v>
      </c>
      <c r="AS34">
        <v>2.1</v>
      </c>
    </row>
    <row r="35" spans="1:47" x14ac:dyDescent="0.25">
      <c r="A35" t="s">
        <v>254</v>
      </c>
      <c r="B35" t="s">
        <v>20</v>
      </c>
      <c r="C35" t="s">
        <v>255</v>
      </c>
      <c r="D35" t="s">
        <v>21</v>
      </c>
      <c r="E35" t="s">
        <v>150</v>
      </c>
      <c r="G35">
        <v>114.04</v>
      </c>
      <c r="H35">
        <v>3382.2</v>
      </c>
      <c r="I35">
        <v>475.55344000000002</v>
      </c>
      <c r="J35">
        <v>367.85</v>
      </c>
      <c r="K35">
        <v>220</v>
      </c>
      <c r="L35">
        <v>31.507559000000001</v>
      </c>
      <c r="M35">
        <v>180.24598</v>
      </c>
      <c r="N35">
        <v>243.66487000000001</v>
      </c>
      <c r="O35">
        <v>1263.1099999999999</v>
      </c>
      <c r="P35">
        <v>8.1542000000000003E-2</v>
      </c>
      <c r="Q35">
        <v>306.37711999999999</v>
      </c>
      <c r="R35">
        <v>688.06305999999995</v>
      </c>
      <c r="S35">
        <v>1.1899280999999999</v>
      </c>
      <c r="T35">
        <v>0.80699290000000001</v>
      </c>
      <c r="U35">
        <v>4.4709085000000002</v>
      </c>
      <c r="V35">
        <v>13.808054</v>
      </c>
      <c r="W35">
        <v>243.66487000000001</v>
      </c>
      <c r="X35">
        <v>5.9812339999999997</v>
      </c>
      <c r="Y35">
        <v>9.2636000000000003E-3</v>
      </c>
      <c r="Z35">
        <v>9.0029012000000002</v>
      </c>
      <c r="AA35">
        <v>134.90983</v>
      </c>
      <c r="AB35">
        <v>0.81285350000000001</v>
      </c>
      <c r="AC35">
        <v>0.71972959999999997</v>
      </c>
      <c r="AD35">
        <v>0.78998009999999996</v>
      </c>
      <c r="AE35" t="s">
        <v>151</v>
      </c>
      <c r="AF35">
        <v>4.8546415999999999</v>
      </c>
      <c r="AG35">
        <v>1.34193E-2</v>
      </c>
      <c r="AH35">
        <v>10.987235</v>
      </c>
      <c r="AI35">
        <v>149.73331999999999</v>
      </c>
      <c r="AJ35">
        <v>0.8965668</v>
      </c>
      <c r="AK35">
        <v>0.81467179999999995</v>
      </c>
      <c r="AL35">
        <v>0.73407409999999995</v>
      </c>
      <c r="AM35">
        <v>2.9000000000000001E-2</v>
      </c>
      <c r="AN35">
        <v>0</v>
      </c>
      <c r="AO35">
        <v>1</v>
      </c>
      <c r="AP35" t="s">
        <v>152</v>
      </c>
      <c r="AQ35" t="s">
        <v>181</v>
      </c>
      <c r="AR35">
        <v>678.15</v>
      </c>
      <c r="AS35">
        <v>6.2</v>
      </c>
      <c r="AT35">
        <v>12.3</v>
      </c>
      <c r="AU35" t="s">
        <v>256</v>
      </c>
    </row>
    <row r="36" spans="1:47" x14ac:dyDescent="0.25">
      <c r="A36" t="s">
        <v>254</v>
      </c>
      <c r="B36" t="s">
        <v>257</v>
      </c>
      <c r="C36" t="s">
        <v>258</v>
      </c>
      <c r="D36" t="s">
        <v>21</v>
      </c>
      <c r="E36" t="s">
        <v>150</v>
      </c>
      <c r="G36">
        <v>114.04</v>
      </c>
      <c r="H36">
        <v>3634.9</v>
      </c>
      <c r="I36">
        <v>489.23845999999998</v>
      </c>
      <c r="J36">
        <v>382.51299999999998</v>
      </c>
      <c r="K36">
        <v>168.62</v>
      </c>
      <c r="L36">
        <v>0.21865490000000001</v>
      </c>
      <c r="M36">
        <v>195.62112999999999</v>
      </c>
      <c r="N36">
        <v>254.17747</v>
      </c>
      <c r="O36">
        <v>1293.5857000000001</v>
      </c>
      <c r="P36">
        <v>9.0174299999999999E-2</v>
      </c>
      <c r="Q36">
        <v>342.87601000000001</v>
      </c>
      <c r="R36">
        <v>728.14732000000004</v>
      </c>
      <c r="S36">
        <v>1.2820545000000001</v>
      </c>
      <c r="T36">
        <v>0.87023499999999998</v>
      </c>
      <c r="U36">
        <v>4.8748464</v>
      </c>
      <c r="V36">
        <v>14.826432</v>
      </c>
      <c r="W36">
        <v>254.17747</v>
      </c>
      <c r="X36">
        <v>5.7061514000000004</v>
      </c>
      <c r="Y36">
        <v>1.01207E-2</v>
      </c>
      <c r="Z36">
        <v>10.434941999999999</v>
      </c>
      <c r="AA36">
        <v>137.97319999999999</v>
      </c>
      <c r="AB36">
        <v>0.82917629999999998</v>
      </c>
      <c r="AC36">
        <v>0.73975900000000006</v>
      </c>
      <c r="AD36">
        <v>0.85492420000000002</v>
      </c>
      <c r="AE36" t="s">
        <v>151</v>
      </c>
      <c r="AF36">
        <v>4.8630015000000002</v>
      </c>
      <c r="AG36">
        <v>1.33635E-2</v>
      </c>
      <c r="AH36">
        <v>12.150391000000001</v>
      </c>
      <c r="AI36">
        <v>149.64384000000001</v>
      </c>
      <c r="AJ36">
        <v>0.88210619999999995</v>
      </c>
      <c r="AK36">
        <v>0.79967129999999997</v>
      </c>
      <c r="AL36">
        <v>0.80202879999999999</v>
      </c>
      <c r="AM36">
        <v>4.4999999999999998E-2</v>
      </c>
      <c r="AP36" t="s">
        <v>152</v>
      </c>
      <c r="AQ36" t="s">
        <v>181</v>
      </c>
      <c r="AS36">
        <v>7.6</v>
      </c>
    </row>
    <row r="37" spans="1:47" x14ac:dyDescent="0.25">
      <c r="A37" t="s">
        <v>254</v>
      </c>
      <c r="B37" t="s">
        <v>259</v>
      </c>
      <c r="C37" t="s">
        <v>260</v>
      </c>
      <c r="D37" t="s">
        <v>21</v>
      </c>
      <c r="E37" t="s">
        <v>150</v>
      </c>
      <c r="G37">
        <v>114.04</v>
      </c>
      <c r="AM37">
        <v>2.8000000000000001E-2</v>
      </c>
      <c r="AO37">
        <v>1.4</v>
      </c>
      <c r="AP37" t="s">
        <v>152</v>
      </c>
      <c r="AQ37" t="s">
        <v>181</v>
      </c>
      <c r="AT37">
        <v>12</v>
      </c>
    </row>
    <row r="38" spans="1:47" x14ac:dyDescent="0.25">
      <c r="A38" t="s">
        <v>254</v>
      </c>
      <c r="B38" t="s">
        <v>261</v>
      </c>
      <c r="C38" t="s">
        <v>262</v>
      </c>
      <c r="D38" t="s">
        <v>21</v>
      </c>
      <c r="E38" t="s">
        <v>150</v>
      </c>
      <c r="G38">
        <v>130.5</v>
      </c>
      <c r="AP38" t="s">
        <v>152</v>
      </c>
      <c r="AQ38" t="s">
        <v>194</v>
      </c>
    </row>
    <row r="39" spans="1:47" x14ac:dyDescent="0.25">
      <c r="A39" t="s">
        <v>254</v>
      </c>
      <c r="B39" t="s">
        <v>263</v>
      </c>
      <c r="C39" t="s">
        <v>264</v>
      </c>
      <c r="D39" t="s">
        <v>6</v>
      </c>
      <c r="E39" t="s">
        <v>150</v>
      </c>
      <c r="G39">
        <v>64.034099999999995</v>
      </c>
      <c r="AM39">
        <v>1.0999999999999999E-2</v>
      </c>
      <c r="AO39">
        <v>1.7</v>
      </c>
      <c r="AS39">
        <v>4.7</v>
      </c>
      <c r="AT39">
        <v>25.1</v>
      </c>
    </row>
    <row r="40" spans="1:47" x14ac:dyDescent="0.25">
      <c r="A40" t="s">
        <v>254</v>
      </c>
      <c r="B40" t="s">
        <v>265</v>
      </c>
      <c r="C40" t="s">
        <v>266</v>
      </c>
      <c r="D40" t="s">
        <v>17</v>
      </c>
      <c r="E40" t="s">
        <v>150</v>
      </c>
      <c r="G40">
        <v>46.043599999999998</v>
      </c>
      <c r="AO40">
        <v>0.02</v>
      </c>
      <c r="AS40">
        <v>2.6</v>
      </c>
      <c r="AT40">
        <v>21.7</v>
      </c>
    </row>
    <row r="41" spans="1:47" x14ac:dyDescent="0.25">
      <c r="A41" t="s">
        <v>239</v>
      </c>
      <c r="B41" t="s">
        <v>267</v>
      </c>
      <c r="E41" t="s">
        <v>268</v>
      </c>
      <c r="F41" t="s">
        <v>269</v>
      </c>
      <c r="G41">
        <v>87.2</v>
      </c>
      <c r="AO41">
        <v>1397</v>
      </c>
      <c r="AP41" t="s">
        <v>152</v>
      </c>
      <c r="AQ41" t="s">
        <v>194</v>
      </c>
    </row>
    <row r="42" spans="1:47" x14ac:dyDescent="0.25">
      <c r="A42" t="s">
        <v>239</v>
      </c>
      <c r="B42" t="s">
        <v>270</v>
      </c>
      <c r="E42" t="s">
        <v>271</v>
      </c>
      <c r="F42" t="s">
        <v>272</v>
      </c>
      <c r="G42">
        <v>103.5</v>
      </c>
      <c r="AO42">
        <v>1945</v>
      </c>
      <c r="AP42" t="s">
        <v>152</v>
      </c>
      <c r="AQ42" t="s">
        <v>194</v>
      </c>
    </row>
    <row r="43" spans="1:47" x14ac:dyDescent="0.25">
      <c r="A43" t="s">
        <v>239</v>
      </c>
      <c r="B43" t="s">
        <v>273</v>
      </c>
      <c r="E43" t="s">
        <v>274</v>
      </c>
      <c r="F43" t="s">
        <v>275</v>
      </c>
      <c r="G43">
        <v>108.4</v>
      </c>
      <c r="AN43">
        <v>0</v>
      </c>
      <c r="AO43">
        <v>537</v>
      </c>
      <c r="AP43" t="s">
        <v>152</v>
      </c>
      <c r="AQ43" t="s">
        <v>194</v>
      </c>
      <c r="AU43" t="s">
        <v>214</v>
      </c>
    </row>
    <row r="44" spans="1:47" x14ac:dyDescent="0.25">
      <c r="A44" t="s">
        <v>239</v>
      </c>
      <c r="B44" t="s">
        <v>276</v>
      </c>
      <c r="E44" t="s">
        <v>277</v>
      </c>
      <c r="F44" t="s">
        <v>278</v>
      </c>
      <c r="G44">
        <v>86.3</v>
      </c>
      <c r="AO44">
        <v>1273</v>
      </c>
      <c r="AP44" t="s">
        <v>152</v>
      </c>
      <c r="AQ44" t="s">
        <v>194</v>
      </c>
    </row>
    <row r="45" spans="1:47" x14ac:dyDescent="0.25">
      <c r="A45" t="s">
        <v>239</v>
      </c>
      <c r="B45" t="s">
        <v>279</v>
      </c>
      <c r="E45" t="s">
        <v>280</v>
      </c>
      <c r="F45" t="s">
        <v>281</v>
      </c>
      <c r="G45">
        <v>108.6</v>
      </c>
      <c r="AN45">
        <v>0</v>
      </c>
      <c r="AO45">
        <v>547</v>
      </c>
      <c r="AP45" t="s">
        <v>152</v>
      </c>
      <c r="AQ45" t="s">
        <v>194</v>
      </c>
      <c r="AU45" t="s">
        <v>214</v>
      </c>
    </row>
    <row r="46" spans="1:47" x14ac:dyDescent="0.25">
      <c r="A46" t="s">
        <v>282</v>
      </c>
      <c r="B46" t="s">
        <v>283</v>
      </c>
      <c r="C46" t="s">
        <v>284</v>
      </c>
      <c r="D46" t="s">
        <v>285</v>
      </c>
      <c r="E46" t="s">
        <v>150</v>
      </c>
      <c r="G46">
        <v>70.013999999999996</v>
      </c>
      <c r="H46">
        <v>4832</v>
      </c>
      <c r="I46">
        <v>526.50414999999998</v>
      </c>
      <c r="J46">
        <v>299.29300000000001</v>
      </c>
      <c r="K46">
        <v>118.02</v>
      </c>
      <c r="L46">
        <v>5.8041000000000002E-2</v>
      </c>
      <c r="M46">
        <v>239.36301</v>
      </c>
      <c r="N46">
        <v>191.13213999999999</v>
      </c>
      <c r="O46">
        <v>1445.6323</v>
      </c>
      <c r="P46">
        <v>0.13497790000000001</v>
      </c>
      <c r="Q46">
        <v>305.08634000000001</v>
      </c>
      <c r="R46">
        <v>822.87622999999996</v>
      </c>
      <c r="S46">
        <v>1.2374715000000001</v>
      </c>
      <c r="T46">
        <v>0.71470109999999998</v>
      </c>
      <c r="U46">
        <v>2.7970176000000002</v>
      </c>
      <c r="V46">
        <v>16.853785999999999</v>
      </c>
      <c r="W46">
        <v>191.13213999999999</v>
      </c>
      <c r="X46">
        <v>4.6628417000000004</v>
      </c>
      <c r="Y46">
        <v>7.9176999999999997E-3</v>
      </c>
      <c r="Z46">
        <v>9.4697783999999992</v>
      </c>
      <c r="AA46">
        <v>164.26864</v>
      </c>
      <c r="AB46">
        <v>0.69364789999999998</v>
      </c>
      <c r="AC46">
        <v>0.53304510000000005</v>
      </c>
      <c r="AD46">
        <v>0.82962519999999995</v>
      </c>
      <c r="AE46" t="s">
        <v>151</v>
      </c>
      <c r="AF46">
        <v>2.9346027000000001</v>
      </c>
      <c r="AG46">
        <v>1.3350300000000001E-2</v>
      </c>
      <c r="AH46">
        <v>14.671099</v>
      </c>
      <c r="AI46">
        <v>203.03736000000001</v>
      </c>
      <c r="AJ46">
        <v>0.72996090000000002</v>
      </c>
      <c r="AK46">
        <v>0.60634829999999995</v>
      </c>
      <c r="AL46">
        <v>0.80217760000000005</v>
      </c>
      <c r="AM46">
        <v>260</v>
      </c>
      <c r="AO46">
        <v>12000</v>
      </c>
      <c r="AP46" t="s">
        <v>152</v>
      </c>
      <c r="AQ46" t="s">
        <v>194</v>
      </c>
      <c r="AR46">
        <v>1038.1500000000001</v>
      </c>
    </row>
    <row r="47" spans="1:47" x14ac:dyDescent="0.25">
      <c r="A47" t="s">
        <v>282</v>
      </c>
      <c r="B47" t="s">
        <v>286</v>
      </c>
      <c r="C47" t="s">
        <v>287</v>
      </c>
      <c r="D47" t="s">
        <v>288</v>
      </c>
      <c r="E47" t="s">
        <v>150</v>
      </c>
      <c r="G47">
        <v>52.024000000000001</v>
      </c>
      <c r="H47">
        <v>5782</v>
      </c>
      <c r="I47">
        <v>424</v>
      </c>
      <c r="J47">
        <v>351.255</v>
      </c>
      <c r="K47">
        <v>136.34</v>
      </c>
      <c r="L47">
        <v>4.7999899999999998E-2</v>
      </c>
      <c r="M47">
        <v>381.85753999999997</v>
      </c>
      <c r="N47">
        <v>221.49866</v>
      </c>
      <c r="O47">
        <v>1212.9348</v>
      </c>
      <c r="P47">
        <v>0.18739239999999999</v>
      </c>
      <c r="Q47">
        <v>275.73797000000002</v>
      </c>
      <c r="R47">
        <v>970.81338000000005</v>
      </c>
      <c r="S47">
        <v>1.5869281</v>
      </c>
      <c r="T47">
        <v>0.94083000000000006</v>
      </c>
      <c r="U47">
        <v>2.3350799000000002</v>
      </c>
      <c r="V47">
        <v>20.665044999999999</v>
      </c>
      <c r="W47">
        <v>221.49866</v>
      </c>
      <c r="X47">
        <v>2.9879064999999998</v>
      </c>
      <c r="Y47">
        <v>8.5961000000000006E-3</v>
      </c>
      <c r="Z47">
        <v>9.2578413000000008</v>
      </c>
      <c r="AA47">
        <v>207.35953000000001</v>
      </c>
      <c r="AB47">
        <v>0.87476089999999995</v>
      </c>
      <c r="AC47">
        <v>0.65892360000000005</v>
      </c>
      <c r="AD47">
        <v>0.94209620000000005</v>
      </c>
      <c r="AE47" t="s">
        <v>151</v>
      </c>
      <c r="AF47">
        <v>2.1916516000000001</v>
      </c>
      <c r="AG47">
        <v>1.2187699999999999E-2</v>
      </c>
      <c r="AH47">
        <v>12.397691999999999</v>
      </c>
      <c r="AI47">
        <v>239.3415</v>
      </c>
      <c r="AJ47">
        <v>0.84233849999999999</v>
      </c>
      <c r="AK47">
        <v>0.67076029999999998</v>
      </c>
      <c r="AL47">
        <v>0.85685449999999996</v>
      </c>
      <c r="AM47">
        <v>4.9000000000000004</v>
      </c>
      <c r="AO47">
        <v>650</v>
      </c>
      <c r="AP47" t="s">
        <v>152</v>
      </c>
      <c r="AQ47" t="s">
        <v>153</v>
      </c>
      <c r="AR47">
        <v>921.15</v>
      </c>
      <c r="AS47">
        <v>14.1</v>
      </c>
      <c r="AT47">
        <v>33.5</v>
      </c>
    </row>
    <row r="48" spans="1:47" x14ac:dyDescent="0.25">
      <c r="A48" t="s">
        <v>282</v>
      </c>
      <c r="B48" t="s">
        <v>289</v>
      </c>
      <c r="C48" t="s">
        <v>290</v>
      </c>
      <c r="D48" t="s">
        <v>291</v>
      </c>
      <c r="E48" t="s">
        <v>150</v>
      </c>
      <c r="G48">
        <v>34.033000000000001</v>
      </c>
      <c r="H48">
        <v>3634.9</v>
      </c>
      <c r="I48">
        <v>268.56567000000001</v>
      </c>
      <c r="J48">
        <v>390.41489000000001</v>
      </c>
      <c r="L48">
        <v>5.8041000000000002E-2</v>
      </c>
      <c r="M48">
        <v>487.84199999999998</v>
      </c>
      <c r="N48">
        <v>194.84</v>
      </c>
      <c r="O48">
        <v>880.33</v>
      </c>
      <c r="P48">
        <v>0.2482</v>
      </c>
      <c r="Q48">
        <v>345.14</v>
      </c>
      <c r="R48">
        <v>1088.5</v>
      </c>
      <c r="S48">
        <v>2.0701000000000001</v>
      </c>
      <c r="T48">
        <v>1.2561</v>
      </c>
      <c r="U48">
        <v>2.8786</v>
      </c>
      <c r="V48">
        <v>15.475</v>
      </c>
      <c r="W48">
        <v>194.84</v>
      </c>
      <c r="X48">
        <v>2.2223000000000002</v>
      </c>
      <c r="Y48">
        <v>1.0206E-2</v>
      </c>
      <c r="Z48">
        <v>7.0484999999999998</v>
      </c>
      <c r="AA48">
        <v>244.43</v>
      </c>
      <c r="AB48">
        <v>1.1954</v>
      </c>
      <c r="AC48">
        <v>0.87065000000000003</v>
      </c>
      <c r="AD48">
        <v>0.82560999999999996</v>
      </c>
      <c r="AE48" t="s">
        <v>151</v>
      </c>
      <c r="AF48">
        <v>1.4276</v>
      </c>
      <c r="AG48">
        <v>1.6766E-2</v>
      </c>
      <c r="AH48">
        <v>10.773999999999999</v>
      </c>
      <c r="AI48">
        <v>302.11</v>
      </c>
      <c r="AJ48">
        <v>1.1117999999999999</v>
      </c>
      <c r="AK48">
        <v>0.85680999999999996</v>
      </c>
      <c r="AL48">
        <v>0.71445000000000003</v>
      </c>
      <c r="AM48">
        <v>2.8</v>
      </c>
      <c r="AO48">
        <v>107</v>
      </c>
      <c r="AP48" t="s">
        <v>152</v>
      </c>
      <c r="AQ48" t="s">
        <v>153</v>
      </c>
      <c r="AS48">
        <v>7.1</v>
      </c>
    </row>
    <row r="49" spans="1:46" x14ac:dyDescent="0.25">
      <c r="A49" t="s">
        <v>282</v>
      </c>
      <c r="B49" t="s">
        <v>292</v>
      </c>
      <c r="C49" t="s">
        <v>293</v>
      </c>
      <c r="D49" t="s">
        <v>98</v>
      </c>
      <c r="E49" t="s">
        <v>150</v>
      </c>
      <c r="G49">
        <v>120.02</v>
      </c>
      <c r="H49">
        <v>3617.7</v>
      </c>
      <c r="I49">
        <v>573.58226999999999</v>
      </c>
      <c r="J49">
        <v>339.173</v>
      </c>
      <c r="K49">
        <v>172.52</v>
      </c>
      <c r="L49">
        <v>2.9140459999999999</v>
      </c>
      <c r="M49">
        <v>164.10339999999999</v>
      </c>
      <c r="N49">
        <v>225.06138999999999</v>
      </c>
      <c r="O49">
        <v>1513.5887</v>
      </c>
      <c r="P49">
        <v>9.1301300000000002E-2</v>
      </c>
      <c r="Q49">
        <v>411.10903000000002</v>
      </c>
      <c r="R49">
        <v>674.15553</v>
      </c>
      <c r="S49">
        <v>1.1146129</v>
      </c>
      <c r="T49">
        <v>0.73114069999999998</v>
      </c>
      <c r="U49">
        <v>5.0188506999999998</v>
      </c>
      <c r="V49">
        <v>13.649307</v>
      </c>
      <c r="W49">
        <v>225.06138999999999</v>
      </c>
      <c r="X49">
        <v>6.7899661</v>
      </c>
      <c r="Y49">
        <v>8.7449999999999993E-3</v>
      </c>
      <c r="Z49">
        <v>9.7108024000000004</v>
      </c>
      <c r="AA49">
        <v>127.62782</v>
      </c>
      <c r="AB49">
        <v>0.69714129999999996</v>
      </c>
      <c r="AC49">
        <v>0.61011910000000003</v>
      </c>
      <c r="AD49">
        <v>0.7741323</v>
      </c>
      <c r="AE49" t="s">
        <v>151</v>
      </c>
      <c r="AF49">
        <v>5.0715193999999997</v>
      </c>
      <c r="AG49">
        <v>1.3642E-2</v>
      </c>
      <c r="AH49">
        <v>12.747657</v>
      </c>
      <c r="AI49">
        <v>147.37317999999999</v>
      </c>
      <c r="AJ49">
        <v>0.78927309999999995</v>
      </c>
      <c r="AK49">
        <v>0.71413590000000005</v>
      </c>
      <c r="AL49">
        <v>0.73753250000000004</v>
      </c>
      <c r="AM49">
        <v>36</v>
      </c>
      <c r="AO49">
        <v>2800</v>
      </c>
      <c r="AP49" t="s">
        <v>152</v>
      </c>
      <c r="AQ49" t="s">
        <v>194</v>
      </c>
      <c r="AR49">
        <v>1006.15</v>
      </c>
    </row>
    <row r="50" spans="1:46" x14ac:dyDescent="0.25">
      <c r="A50" t="s">
        <v>282</v>
      </c>
      <c r="B50" t="s">
        <v>294</v>
      </c>
      <c r="C50" t="s">
        <v>295</v>
      </c>
      <c r="D50" t="s">
        <v>296</v>
      </c>
      <c r="E50" t="s">
        <v>150</v>
      </c>
      <c r="G50">
        <v>136.02080000000001</v>
      </c>
      <c r="AM50">
        <v>136</v>
      </c>
      <c r="AO50">
        <v>14900</v>
      </c>
    </row>
    <row r="51" spans="1:46" x14ac:dyDescent="0.25">
      <c r="A51" t="s">
        <v>282</v>
      </c>
      <c r="B51" t="s">
        <v>297</v>
      </c>
      <c r="C51" t="s">
        <v>298</v>
      </c>
      <c r="D51" t="s">
        <v>96</v>
      </c>
      <c r="E51" t="s">
        <v>150</v>
      </c>
      <c r="G51">
        <v>102.03089</v>
      </c>
      <c r="AM51">
        <v>9.6999999999999993</v>
      </c>
      <c r="AO51">
        <v>1110</v>
      </c>
      <c r="AP51" t="s">
        <v>299</v>
      </c>
      <c r="AQ51" t="s">
        <v>194</v>
      </c>
      <c r="AR51">
        <v>903.15</v>
      </c>
    </row>
    <row r="52" spans="1:46" x14ac:dyDescent="0.25">
      <c r="A52" t="s">
        <v>282</v>
      </c>
      <c r="B52" t="s">
        <v>300</v>
      </c>
      <c r="C52" t="s">
        <v>301</v>
      </c>
      <c r="D52" t="s">
        <v>96</v>
      </c>
      <c r="E52" t="s">
        <v>150</v>
      </c>
      <c r="G52">
        <v>102.03</v>
      </c>
      <c r="H52">
        <v>4059.28</v>
      </c>
      <c r="I52">
        <v>511.89994999999999</v>
      </c>
      <c r="J52">
        <v>374.21</v>
      </c>
      <c r="K52">
        <v>169.85</v>
      </c>
      <c r="L52">
        <v>0.38956380000000002</v>
      </c>
      <c r="M52">
        <v>216.96860000000001</v>
      </c>
      <c r="N52">
        <v>247.07616999999999</v>
      </c>
      <c r="O52">
        <v>1376.6777999999999</v>
      </c>
      <c r="P52">
        <v>0.1039059</v>
      </c>
      <c r="Q52">
        <v>378.7</v>
      </c>
      <c r="R52">
        <v>741.96942999999999</v>
      </c>
      <c r="S52">
        <v>1.2805472</v>
      </c>
      <c r="T52">
        <v>0.84816179999999997</v>
      </c>
      <c r="U52">
        <v>4.6671373000000003</v>
      </c>
      <c r="V52">
        <v>15.193391999999999</v>
      </c>
      <c r="W52">
        <v>247.07616999999999</v>
      </c>
      <c r="X52">
        <v>5.2580549000000003</v>
      </c>
      <c r="Y52">
        <v>9.3136E-3</v>
      </c>
      <c r="Z52">
        <v>9.7791073999999991</v>
      </c>
      <c r="AA52">
        <v>145.66573</v>
      </c>
      <c r="AB52">
        <v>0.79418610000000001</v>
      </c>
      <c r="AC52">
        <v>0.68839689999999998</v>
      </c>
      <c r="AD52">
        <v>0.83388459999999998</v>
      </c>
      <c r="AE52" t="s">
        <v>151</v>
      </c>
      <c r="AF52">
        <v>4.3363952000000001</v>
      </c>
      <c r="AG52">
        <v>1.29908E-2</v>
      </c>
      <c r="AH52">
        <v>11.622591</v>
      </c>
      <c r="AI52">
        <v>160.08518000000001</v>
      </c>
      <c r="AJ52">
        <v>0.84378889999999995</v>
      </c>
      <c r="AK52">
        <v>0.75220370000000003</v>
      </c>
      <c r="AL52">
        <v>0.75491980000000003</v>
      </c>
      <c r="AM52">
        <v>14</v>
      </c>
      <c r="AO52">
        <v>1300</v>
      </c>
      <c r="AP52" t="s">
        <v>152</v>
      </c>
      <c r="AQ52" t="s">
        <v>194</v>
      </c>
      <c r="AR52">
        <v>1016.15</v>
      </c>
    </row>
    <row r="53" spans="1:46" x14ac:dyDescent="0.25">
      <c r="A53" t="s">
        <v>282</v>
      </c>
      <c r="B53" t="s">
        <v>302</v>
      </c>
      <c r="C53" t="s">
        <v>303</v>
      </c>
      <c r="D53" t="s">
        <v>304</v>
      </c>
      <c r="E53" t="s">
        <v>150</v>
      </c>
      <c r="G53">
        <v>118.0303</v>
      </c>
      <c r="AM53">
        <v>26</v>
      </c>
      <c r="AO53">
        <v>5690</v>
      </c>
    </row>
    <row r="54" spans="1:46" x14ac:dyDescent="0.25">
      <c r="A54" t="s">
        <v>282</v>
      </c>
      <c r="B54" t="s">
        <v>305</v>
      </c>
      <c r="C54" t="s">
        <v>306</v>
      </c>
      <c r="D54" t="s">
        <v>307</v>
      </c>
      <c r="E54" t="s">
        <v>150</v>
      </c>
      <c r="G54">
        <v>84.04</v>
      </c>
      <c r="AM54">
        <v>3.5</v>
      </c>
      <c r="AO54">
        <v>352</v>
      </c>
      <c r="AQ54" t="s">
        <v>176</v>
      </c>
      <c r="AS54">
        <v>5.8</v>
      </c>
      <c r="AT54">
        <v>24.4</v>
      </c>
    </row>
    <row r="55" spans="1:46" x14ac:dyDescent="0.25">
      <c r="A55" t="s">
        <v>282</v>
      </c>
      <c r="B55" t="s">
        <v>308</v>
      </c>
      <c r="C55" t="s">
        <v>309</v>
      </c>
      <c r="D55" t="s">
        <v>307</v>
      </c>
      <c r="E55" t="s">
        <v>150</v>
      </c>
      <c r="G55">
        <v>84.040999999999997</v>
      </c>
      <c r="H55">
        <v>3761</v>
      </c>
      <c r="I55">
        <v>431.00006999999999</v>
      </c>
      <c r="J55">
        <v>345.85700000000003</v>
      </c>
      <c r="K55">
        <v>161.34</v>
      </c>
      <c r="L55">
        <v>1.0749454000000001</v>
      </c>
      <c r="M55">
        <v>226.62797</v>
      </c>
      <c r="N55">
        <v>225.90942999999999</v>
      </c>
      <c r="O55">
        <v>1166.3898999999999</v>
      </c>
      <c r="P55">
        <v>0.1015674</v>
      </c>
      <c r="Q55">
        <v>297.01542999999998</v>
      </c>
      <c r="R55">
        <v>750.75264000000004</v>
      </c>
      <c r="S55">
        <v>1.3248074000000001</v>
      </c>
      <c r="T55">
        <v>0.86484099999999997</v>
      </c>
      <c r="U55">
        <v>3.8741577</v>
      </c>
      <c r="V55">
        <v>14.338302000000001</v>
      </c>
      <c r="W55">
        <v>225.90942999999999</v>
      </c>
      <c r="X55">
        <v>4.7685493000000001</v>
      </c>
      <c r="Y55">
        <v>8.9525000000000004E-3</v>
      </c>
      <c r="Z55">
        <v>8.2782724000000005</v>
      </c>
      <c r="AA55">
        <v>154.55383</v>
      </c>
      <c r="AB55">
        <v>0.8444062</v>
      </c>
      <c r="AC55">
        <v>0.71318020000000004</v>
      </c>
      <c r="AD55">
        <v>0.78081449999999997</v>
      </c>
      <c r="AE55" t="s">
        <v>151</v>
      </c>
      <c r="AF55">
        <v>3.5579691000000002</v>
      </c>
      <c r="AG55">
        <v>1.4415300000000001E-2</v>
      </c>
      <c r="AH55">
        <v>10.897779999999999</v>
      </c>
      <c r="AI55">
        <v>177.80932000000001</v>
      </c>
      <c r="AJ55">
        <v>0.93761070000000002</v>
      </c>
      <c r="AK55">
        <v>0.82911270000000004</v>
      </c>
      <c r="AL55">
        <v>0.70882350000000005</v>
      </c>
      <c r="AM55">
        <v>55</v>
      </c>
      <c r="AO55">
        <v>3800</v>
      </c>
      <c r="AP55" t="s">
        <v>152</v>
      </c>
      <c r="AQ55" t="s">
        <v>181</v>
      </c>
      <c r="AR55">
        <v>1023.15</v>
      </c>
      <c r="AS55">
        <v>7.4</v>
      </c>
      <c r="AT55">
        <v>18.8</v>
      </c>
    </row>
    <row r="56" spans="1:46" x14ac:dyDescent="0.25">
      <c r="A56" t="s">
        <v>282</v>
      </c>
      <c r="B56" t="s">
        <v>310</v>
      </c>
      <c r="C56" t="s">
        <v>311</v>
      </c>
      <c r="D56" t="s">
        <v>312</v>
      </c>
      <c r="E56" t="s">
        <v>150</v>
      </c>
      <c r="G56">
        <v>100.039</v>
      </c>
      <c r="AM56">
        <v>4.8</v>
      </c>
      <c r="AO56">
        <v>840</v>
      </c>
    </row>
    <row r="57" spans="1:46" x14ac:dyDescent="0.25">
      <c r="A57" t="s">
        <v>282</v>
      </c>
      <c r="B57" t="s">
        <v>313</v>
      </c>
      <c r="C57" t="s">
        <v>314</v>
      </c>
      <c r="D57" t="s">
        <v>315</v>
      </c>
      <c r="E57" t="s">
        <v>150</v>
      </c>
      <c r="G57">
        <v>114.0664</v>
      </c>
      <c r="H57">
        <v>3635</v>
      </c>
      <c r="I57">
        <v>464.99907000000002</v>
      </c>
      <c r="J57">
        <v>377.92099999999999</v>
      </c>
      <c r="K57">
        <v>240</v>
      </c>
      <c r="L57">
        <v>65.354512999999997</v>
      </c>
      <c r="M57">
        <v>214.33528000000001</v>
      </c>
      <c r="N57">
        <v>249.57220000000001</v>
      </c>
      <c r="O57">
        <v>1236.3901000000001</v>
      </c>
      <c r="R57">
        <v>708.99297000000001</v>
      </c>
      <c r="S57">
        <v>1.3434440999999999</v>
      </c>
      <c r="T57">
        <v>0.92374889999999998</v>
      </c>
      <c r="U57">
        <v>1.3434E-3</v>
      </c>
      <c r="W57">
        <v>249.57220000000001</v>
      </c>
      <c r="X57">
        <v>5.1406229999999997</v>
      </c>
      <c r="AA57">
        <v>146.28342000000001</v>
      </c>
      <c r="AB57">
        <v>0.88597190000000003</v>
      </c>
      <c r="AC57">
        <v>0.77307060000000005</v>
      </c>
      <c r="AD57">
        <v>8.8599999999999996E-4</v>
      </c>
      <c r="AE57" t="s">
        <v>151</v>
      </c>
      <c r="AF57">
        <v>4.2711021999999996</v>
      </c>
      <c r="AI57">
        <v>160.44378</v>
      </c>
      <c r="AJ57">
        <v>0.92879909999999999</v>
      </c>
      <c r="AK57">
        <v>0.83308380000000004</v>
      </c>
      <c r="AL57">
        <v>9.2880000000000002E-4</v>
      </c>
      <c r="AM57">
        <v>4.3</v>
      </c>
      <c r="AO57">
        <v>756</v>
      </c>
    </row>
    <row r="58" spans="1:46" x14ac:dyDescent="0.25">
      <c r="A58" t="s">
        <v>282</v>
      </c>
      <c r="B58" t="s">
        <v>316</v>
      </c>
      <c r="C58" t="s">
        <v>317</v>
      </c>
      <c r="D58" t="s">
        <v>318</v>
      </c>
      <c r="E58" t="s">
        <v>150</v>
      </c>
      <c r="G58">
        <v>66.05</v>
      </c>
      <c r="AM58">
        <v>1.5</v>
      </c>
      <c r="AO58">
        <v>53</v>
      </c>
      <c r="AQ58" t="s">
        <v>176</v>
      </c>
      <c r="AS58">
        <v>3.6</v>
      </c>
      <c r="AT58">
        <v>21.8</v>
      </c>
    </row>
    <row r="59" spans="1:46" x14ac:dyDescent="0.25">
      <c r="A59" t="s">
        <v>282</v>
      </c>
      <c r="B59" t="s">
        <v>319</v>
      </c>
      <c r="C59" t="s">
        <v>320</v>
      </c>
      <c r="D59" t="s">
        <v>318</v>
      </c>
      <c r="E59" t="s">
        <v>150</v>
      </c>
      <c r="G59">
        <v>66.051000000000002</v>
      </c>
      <c r="H59">
        <v>4516.75</v>
      </c>
      <c r="I59">
        <v>367.99984000000001</v>
      </c>
      <c r="J59">
        <v>386.411</v>
      </c>
      <c r="K59">
        <v>154.56</v>
      </c>
      <c r="L59">
        <v>6.4138600000000004E-2</v>
      </c>
      <c r="M59">
        <v>329.91210999999998</v>
      </c>
      <c r="N59">
        <v>249.12795</v>
      </c>
      <c r="O59">
        <v>1011.1627</v>
      </c>
      <c r="P59">
        <v>0.1201769</v>
      </c>
      <c r="Q59">
        <v>297.19466</v>
      </c>
      <c r="R59">
        <v>889.47834</v>
      </c>
      <c r="S59">
        <v>1.6247217</v>
      </c>
      <c r="T59">
        <v>1.0680978999999999</v>
      </c>
      <c r="U59">
        <v>4.0179004000000003</v>
      </c>
      <c r="V59">
        <v>16.578264000000001</v>
      </c>
      <c r="W59">
        <v>249.12795</v>
      </c>
      <c r="X59">
        <v>3.3758292000000001</v>
      </c>
      <c r="Y59">
        <v>9.4099000000000006E-3</v>
      </c>
      <c r="Z59">
        <v>8.3401574000000007</v>
      </c>
      <c r="AA59">
        <v>185.21156999999999</v>
      </c>
      <c r="AB59">
        <v>0.97659260000000003</v>
      </c>
      <c r="AC59">
        <v>0.81641640000000004</v>
      </c>
      <c r="AD59">
        <v>0.86557550000000005</v>
      </c>
      <c r="AE59" t="s">
        <v>151</v>
      </c>
      <c r="AF59">
        <v>2.8100933000000001</v>
      </c>
      <c r="AG59">
        <v>1.3671600000000001E-2</v>
      </c>
      <c r="AH59">
        <v>9.9044404000000004</v>
      </c>
      <c r="AI59">
        <v>201.94434999999999</v>
      </c>
      <c r="AJ59">
        <v>1.0415657</v>
      </c>
      <c r="AK59">
        <v>0.89947180000000004</v>
      </c>
      <c r="AL59">
        <v>0.75456529999999999</v>
      </c>
      <c r="AM59">
        <v>1.4</v>
      </c>
      <c r="AO59">
        <v>140</v>
      </c>
      <c r="AP59" t="s">
        <v>152</v>
      </c>
      <c r="AQ59" t="s">
        <v>321</v>
      </c>
      <c r="AR59">
        <v>728.15</v>
      </c>
      <c r="AS59">
        <v>4.8</v>
      </c>
      <c r="AT59">
        <v>20.2</v>
      </c>
    </row>
    <row r="60" spans="1:46" x14ac:dyDescent="0.25">
      <c r="A60" t="s">
        <v>282</v>
      </c>
      <c r="B60" t="s">
        <v>322</v>
      </c>
      <c r="C60" t="s">
        <v>323</v>
      </c>
      <c r="D60" t="s">
        <v>324</v>
      </c>
      <c r="E60" t="s">
        <v>150</v>
      </c>
      <c r="G60">
        <v>48.06</v>
      </c>
      <c r="H60">
        <v>5010</v>
      </c>
      <c r="I60">
        <v>301.81366000000003</v>
      </c>
      <c r="J60">
        <v>375.25</v>
      </c>
      <c r="K60">
        <v>130</v>
      </c>
      <c r="L60">
        <v>5.5123000000000004E-3</v>
      </c>
      <c r="M60">
        <v>424.87052</v>
      </c>
      <c r="N60">
        <v>235.59669</v>
      </c>
      <c r="O60">
        <v>817.73302999999999</v>
      </c>
      <c r="P60">
        <v>0.15346170000000001</v>
      </c>
      <c r="Q60">
        <v>245.58797999999999</v>
      </c>
      <c r="R60">
        <v>1095.1335999999999</v>
      </c>
      <c r="S60">
        <v>1.9627048</v>
      </c>
      <c r="T60">
        <v>1.3618034999999999</v>
      </c>
      <c r="U60">
        <v>3.1409584000000002</v>
      </c>
      <c r="V60">
        <v>17.958386999999998</v>
      </c>
      <c r="W60">
        <v>235.59669</v>
      </c>
      <c r="X60">
        <v>2.5733090999999999</v>
      </c>
      <c r="Y60">
        <v>1.2227999999999999E-2</v>
      </c>
      <c r="Z60">
        <v>8.2621152999999996</v>
      </c>
      <c r="AA60">
        <v>215.55422999999999</v>
      </c>
      <c r="AB60">
        <v>1.0937766</v>
      </c>
      <c r="AC60">
        <v>0.89427000000000001</v>
      </c>
      <c r="AD60">
        <v>0.73903609999999997</v>
      </c>
      <c r="AE60" t="s">
        <v>151</v>
      </c>
      <c r="AF60">
        <v>2.0312914000000002</v>
      </c>
      <c r="AG60">
        <v>1.7415099999999999E-2</v>
      </c>
      <c r="AH60">
        <v>10.307834</v>
      </c>
      <c r="AI60">
        <v>240.23462000000001</v>
      </c>
      <c r="AJ60">
        <v>1.2444599999999999</v>
      </c>
      <c r="AK60">
        <v>1.0576426999999999</v>
      </c>
      <c r="AL60">
        <v>0.73658360000000001</v>
      </c>
      <c r="AM60">
        <v>0.21</v>
      </c>
      <c r="AO60">
        <v>12</v>
      </c>
      <c r="AP60" t="s">
        <v>152</v>
      </c>
      <c r="AQ60" t="s">
        <v>176</v>
      </c>
      <c r="AS60">
        <v>3.8</v>
      </c>
      <c r="AT60">
        <v>18</v>
      </c>
    </row>
    <row r="61" spans="1:46" x14ac:dyDescent="0.25">
      <c r="A61" t="s">
        <v>282</v>
      </c>
      <c r="B61" t="s">
        <v>325</v>
      </c>
      <c r="C61" t="s">
        <v>326</v>
      </c>
      <c r="D61" t="s">
        <v>327</v>
      </c>
      <c r="E61" t="s">
        <v>150</v>
      </c>
      <c r="G61">
        <v>170.02879999999999</v>
      </c>
      <c r="AM61">
        <v>15</v>
      </c>
      <c r="AO61">
        <v>2640</v>
      </c>
      <c r="AQ61" t="s">
        <v>194</v>
      </c>
    </row>
    <row r="62" spans="1:46" x14ac:dyDescent="0.25">
      <c r="A62" t="s">
        <v>282</v>
      </c>
      <c r="B62" t="s">
        <v>328</v>
      </c>
      <c r="C62" t="s">
        <v>329</v>
      </c>
      <c r="D62" t="s">
        <v>330</v>
      </c>
      <c r="E62" t="s">
        <v>150</v>
      </c>
      <c r="G62">
        <v>186.02789999999999</v>
      </c>
      <c r="AQ62" t="s">
        <v>194</v>
      </c>
    </row>
    <row r="63" spans="1:46" x14ac:dyDescent="0.25">
      <c r="A63" t="s">
        <v>282</v>
      </c>
      <c r="B63" t="s">
        <v>331</v>
      </c>
      <c r="C63" t="s">
        <v>332</v>
      </c>
      <c r="D63" t="s">
        <v>327</v>
      </c>
      <c r="E63" t="s">
        <v>150</v>
      </c>
      <c r="G63">
        <v>170.03</v>
      </c>
      <c r="H63">
        <v>2925</v>
      </c>
      <c r="I63">
        <v>594.25086999999996</v>
      </c>
      <c r="J63">
        <v>374.9</v>
      </c>
      <c r="K63">
        <v>146.35</v>
      </c>
      <c r="L63">
        <v>7.3315999999999997E-3</v>
      </c>
      <c r="M63">
        <v>131.77007</v>
      </c>
      <c r="N63">
        <v>256.80905000000001</v>
      </c>
      <c r="O63">
        <v>1544.3299</v>
      </c>
      <c r="P63">
        <v>7.1700100000000003E-2</v>
      </c>
      <c r="Q63">
        <v>423.43982999999997</v>
      </c>
      <c r="R63">
        <v>585.98973999999998</v>
      </c>
      <c r="S63">
        <v>1.0792641999999999</v>
      </c>
      <c r="T63">
        <v>0.76307409999999998</v>
      </c>
      <c r="U63">
        <v>6.3738216000000003</v>
      </c>
      <c r="V63">
        <v>12.019303000000001</v>
      </c>
      <c r="W63">
        <v>256.80905000000001</v>
      </c>
      <c r="X63">
        <v>8.4857019000000005</v>
      </c>
      <c r="Y63">
        <v>1.0427199999999999E-2</v>
      </c>
      <c r="Z63">
        <v>9.9094917999999996</v>
      </c>
      <c r="AA63">
        <v>111.23184000000001</v>
      </c>
      <c r="AB63">
        <v>0.75929389999999997</v>
      </c>
      <c r="AC63">
        <v>0.69467500000000004</v>
      </c>
      <c r="AD63">
        <v>0.72159499999999999</v>
      </c>
      <c r="AE63" t="s">
        <v>151</v>
      </c>
      <c r="AF63">
        <v>7.2814690000000004</v>
      </c>
      <c r="AG63">
        <v>1.2971699999999999E-2</v>
      </c>
      <c r="AH63">
        <v>11.38979</v>
      </c>
      <c r="AI63">
        <v>120.51947</v>
      </c>
      <c r="AJ63">
        <v>0.8063148</v>
      </c>
      <c r="AK63">
        <v>0.74920770000000003</v>
      </c>
      <c r="AL63">
        <v>0.70798280000000002</v>
      </c>
      <c r="AM63">
        <v>38.9</v>
      </c>
      <c r="AO63">
        <v>3580</v>
      </c>
      <c r="AP63" t="s">
        <v>152</v>
      </c>
      <c r="AQ63" t="s">
        <v>194</v>
      </c>
    </row>
    <row r="64" spans="1:46" x14ac:dyDescent="0.25">
      <c r="A64" t="s">
        <v>282</v>
      </c>
      <c r="B64" t="s">
        <v>333</v>
      </c>
      <c r="C64" t="s">
        <v>334</v>
      </c>
      <c r="D64" t="s">
        <v>330</v>
      </c>
      <c r="E64" t="s">
        <v>150</v>
      </c>
      <c r="G64">
        <v>186</v>
      </c>
      <c r="AM64">
        <v>11</v>
      </c>
      <c r="AO64">
        <v>1540</v>
      </c>
    </row>
    <row r="65" spans="1:46" x14ac:dyDescent="0.25">
      <c r="A65" t="s">
        <v>282</v>
      </c>
      <c r="B65" t="s">
        <v>335</v>
      </c>
      <c r="C65" t="s">
        <v>336</v>
      </c>
      <c r="D65" t="s">
        <v>337</v>
      </c>
      <c r="E65" t="s">
        <v>150</v>
      </c>
      <c r="G65">
        <v>152.0384</v>
      </c>
      <c r="AO65">
        <v>4550</v>
      </c>
    </row>
    <row r="66" spans="1:46" x14ac:dyDescent="0.25">
      <c r="A66" t="s">
        <v>282</v>
      </c>
      <c r="B66" t="s">
        <v>338</v>
      </c>
      <c r="C66" t="s">
        <v>339</v>
      </c>
      <c r="D66" t="s">
        <v>337</v>
      </c>
      <c r="E66" t="s">
        <v>150</v>
      </c>
      <c r="G66">
        <v>152.0384</v>
      </c>
      <c r="AM66">
        <v>13.1</v>
      </c>
      <c r="AO66">
        <v>1290</v>
      </c>
    </row>
    <row r="67" spans="1:46" x14ac:dyDescent="0.25">
      <c r="A67" t="s">
        <v>282</v>
      </c>
      <c r="B67" t="s">
        <v>340</v>
      </c>
      <c r="C67" t="s">
        <v>341</v>
      </c>
      <c r="D67" t="s">
        <v>337</v>
      </c>
      <c r="E67" t="s">
        <v>150</v>
      </c>
      <c r="G67">
        <v>153.04</v>
      </c>
      <c r="H67">
        <v>3420</v>
      </c>
      <c r="I67">
        <v>565</v>
      </c>
      <c r="J67">
        <v>412.44</v>
      </c>
      <c r="M67">
        <v>165.34404000000001</v>
      </c>
      <c r="N67">
        <v>279.32215000000002</v>
      </c>
      <c r="O67">
        <v>1484.5173</v>
      </c>
      <c r="P67">
        <v>8.6985599999999996E-2</v>
      </c>
      <c r="Q67">
        <v>502.34010000000001</v>
      </c>
      <c r="R67">
        <v>664.58335</v>
      </c>
      <c r="S67">
        <v>1.2336266</v>
      </c>
      <c r="T67">
        <v>0.87431820000000005</v>
      </c>
      <c r="U67">
        <v>7.1241683</v>
      </c>
      <c r="V67">
        <v>14.5486</v>
      </c>
      <c r="W67">
        <v>279.32215000000002</v>
      </c>
      <c r="X67">
        <v>6.9388715000000003</v>
      </c>
      <c r="Y67">
        <v>1.33971E-2</v>
      </c>
      <c r="Z67">
        <v>10.140428999999999</v>
      </c>
      <c r="AA67">
        <v>123.19482000000001</v>
      </c>
      <c r="AB67">
        <v>0.84348469999999998</v>
      </c>
      <c r="AC67">
        <v>0.77416739999999995</v>
      </c>
      <c r="AD67">
        <v>0.63844429999999996</v>
      </c>
      <c r="AE67" t="s">
        <v>151</v>
      </c>
      <c r="AF67">
        <v>6.5601383999999996</v>
      </c>
      <c r="AG67">
        <v>1.40806E-2</v>
      </c>
      <c r="AH67">
        <v>10.692902999999999</v>
      </c>
      <c r="AI67">
        <v>126.90324</v>
      </c>
      <c r="AJ67">
        <v>0.86091700000000004</v>
      </c>
      <c r="AK67">
        <v>0.79440049999999995</v>
      </c>
      <c r="AL67">
        <v>0.65378530000000001</v>
      </c>
      <c r="AM67">
        <v>11</v>
      </c>
      <c r="AO67">
        <v>1410</v>
      </c>
      <c r="AQ67" t="s">
        <v>194</v>
      </c>
    </row>
    <row r="68" spans="1:46" x14ac:dyDescent="0.25">
      <c r="A68" t="s">
        <v>282</v>
      </c>
      <c r="B68" t="s">
        <v>342</v>
      </c>
      <c r="C68" t="s">
        <v>343</v>
      </c>
      <c r="D68" t="s">
        <v>337</v>
      </c>
      <c r="E68" t="s">
        <v>150</v>
      </c>
      <c r="G68">
        <v>152.04</v>
      </c>
      <c r="H68">
        <v>3200</v>
      </c>
      <c r="I68">
        <v>551.29124000000002</v>
      </c>
      <c r="J68">
        <v>398.07</v>
      </c>
      <c r="K68">
        <v>179.6</v>
      </c>
      <c r="L68">
        <v>0.16032679999999999</v>
      </c>
      <c r="M68">
        <v>159.38697999999999</v>
      </c>
      <c r="N68">
        <v>271.66163</v>
      </c>
      <c r="O68">
        <v>1446.0953</v>
      </c>
      <c r="P68">
        <v>8.0656199999999997E-2</v>
      </c>
      <c r="Q68">
        <v>402.89024999999998</v>
      </c>
      <c r="R68">
        <v>638.86407999999994</v>
      </c>
      <c r="S68">
        <v>1.1932822999999999</v>
      </c>
      <c r="T68">
        <v>0.83099330000000005</v>
      </c>
      <c r="U68">
        <v>5.9606298000000004</v>
      </c>
      <c r="V68">
        <v>12.861063</v>
      </c>
      <c r="W68">
        <v>271.66163</v>
      </c>
      <c r="X68">
        <v>7.1530646000000004</v>
      </c>
      <c r="Y68">
        <v>1.0633699999999999E-2</v>
      </c>
      <c r="Z68">
        <v>9.9555197999999994</v>
      </c>
      <c r="AA68">
        <v>121.50427000000001</v>
      </c>
      <c r="AB68">
        <v>0.80360140000000002</v>
      </c>
      <c r="AC68">
        <v>0.73343389999999997</v>
      </c>
      <c r="AD68">
        <v>0.75235149999999995</v>
      </c>
      <c r="AE68" t="s">
        <v>151</v>
      </c>
      <c r="AF68">
        <v>6.5477091999999999</v>
      </c>
      <c r="AG68">
        <v>1.22097E-2</v>
      </c>
      <c r="AH68">
        <v>10.798553999999999</v>
      </c>
      <c r="AI68">
        <v>127.28233</v>
      </c>
      <c r="AJ68">
        <v>0.83141410000000004</v>
      </c>
      <c r="AK68">
        <v>0.76563899999999996</v>
      </c>
      <c r="AL68">
        <v>0.73532430000000004</v>
      </c>
      <c r="AM68">
        <v>242</v>
      </c>
      <c r="AO68">
        <v>9820</v>
      </c>
      <c r="AP68" t="s">
        <v>152</v>
      </c>
      <c r="AQ68" t="s">
        <v>194</v>
      </c>
    </row>
    <row r="69" spans="1:46" x14ac:dyDescent="0.25">
      <c r="A69" t="s">
        <v>282</v>
      </c>
      <c r="B69" t="s">
        <v>344</v>
      </c>
      <c r="C69" t="s">
        <v>345</v>
      </c>
      <c r="D69" t="s">
        <v>346</v>
      </c>
      <c r="E69" t="s">
        <v>150</v>
      </c>
      <c r="G69">
        <v>168.03700000000001</v>
      </c>
      <c r="AM69">
        <v>7.5</v>
      </c>
      <c r="AO69">
        <v>988</v>
      </c>
    </row>
    <row r="70" spans="1:46" x14ac:dyDescent="0.25">
      <c r="A70" t="s">
        <v>282</v>
      </c>
      <c r="B70" t="s">
        <v>347</v>
      </c>
      <c r="C70" t="s">
        <v>348</v>
      </c>
      <c r="D70" t="s">
        <v>349</v>
      </c>
      <c r="E70" t="s">
        <v>150</v>
      </c>
      <c r="G70">
        <v>134.05000000000001</v>
      </c>
      <c r="H70">
        <v>3940.7</v>
      </c>
      <c r="I70">
        <v>525.46792000000005</v>
      </c>
      <c r="J70">
        <v>447.57</v>
      </c>
      <c r="K70">
        <v>191.5</v>
      </c>
      <c r="L70">
        <v>7.0804199999999998E-2</v>
      </c>
      <c r="M70">
        <v>204.16932</v>
      </c>
      <c r="N70">
        <v>298.41217</v>
      </c>
      <c r="O70">
        <v>1386.6232</v>
      </c>
      <c r="P70">
        <v>9.6290200000000006E-2</v>
      </c>
      <c r="Q70">
        <v>536.37658999999996</v>
      </c>
      <c r="R70">
        <v>736.59270000000004</v>
      </c>
      <c r="S70">
        <v>1.3795044000000001</v>
      </c>
      <c r="T70">
        <v>0.99373210000000001</v>
      </c>
      <c r="U70">
        <v>7.6844133000000001</v>
      </c>
      <c r="V70">
        <v>16.273066</v>
      </c>
      <c r="W70">
        <v>298.41217</v>
      </c>
      <c r="X70">
        <v>5.6947299999999998</v>
      </c>
      <c r="Y70">
        <v>1.3353200000000001E-2</v>
      </c>
      <c r="Z70">
        <v>10.126239999999999</v>
      </c>
      <c r="AA70">
        <v>136.41757000000001</v>
      </c>
      <c r="AB70">
        <v>0.91126890000000005</v>
      </c>
      <c r="AC70">
        <v>0.83616069999999998</v>
      </c>
      <c r="AD70">
        <v>0.6910482</v>
      </c>
      <c r="AE70" t="s">
        <v>170</v>
      </c>
      <c r="AF70">
        <v>1399.8027999999999</v>
      </c>
      <c r="AG70">
        <v>9.7841800000000007E-2</v>
      </c>
      <c r="AH70">
        <v>579.14296999999999</v>
      </c>
      <c r="AI70">
        <v>758.57294000000002</v>
      </c>
      <c r="AJ70">
        <v>1.3717005</v>
      </c>
      <c r="AK70">
        <v>0.98791490000000004</v>
      </c>
      <c r="AL70">
        <v>8.1193393</v>
      </c>
      <c r="AO70">
        <v>560</v>
      </c>
      <c r="AP70" t="s">
        <v>180</v>
      </c>
      <c r="AQ70" t="s">
        <v>194</v>
      </c>
      <c r="AS70">
        <v>7.1</v>
      </c>
      <c r="AT70">
        <v>14.8</v>
      </c>
    </row>
    <row r="71" spans="1:46" x14ac:dyDescent="0.25">
      <c r="A71" t="s">
        <v>282</v>
      </c>
      <c r="B71" t="s">
        <v>350</v>
      </c>
      <c r="C71" t="s">
        <v>351</v>
      </c>
      <c r="D71" t="s">
        <v>349</v>
      </c>
      <c r="E71" t="s">
        <v>150</v>
      </c>
      <c r="G71">
        <v>134</v>
      </c>
      <c r="AM71">
        <v>1.8</v>
      </c>
      <c r="AO71">
        <v>610</v>
      </c>
    </row>
    <row r="72" spans="1:46" x14ac:dyDescent="0.25">
      <c r="A72" t="s">
        <v>282</v>
      </c>
      <c r="B72" t="s">
        <v>352</v>
      </c>
      <c r="C72" t="s">
        <v>353</v>
      </c>
      <c r="D72" t="s">
        <v>349</v>
      </c>
      <c r="E72" t="s">
        <v>150</v>
      </c>
      <c r="G72">
        <v>134</v>
      </c>
      <c r="AM72">
        <v>3.2</v>
      </c>
      <c r="AO72">
        <v>235</v>
      </c>
    </row>
    <row r="73" spans="1:46" x14ac:dyDescent="0.25">
      <c r="A73" t="s">
        <v>282</v>
      </c>
      <c r="B73" t="s">
        <v>354</v>
      </c>
      <c r="C73" t="s">
        <v>355</v>
      </c>
      <c r="D73" t="s">
        <v>349</v>
      </c>
      <c r="E73" t="s">
        <v>150</v>
      </c>
      <c r="G73">
        <v>134</v>
      </c>
      <c r="AM73">
        <v>3.6</v>
      </c>
      <c r="AO73">
        <v>286</v>
      </c>
      <c r="AQ73" t="s">
        <v>176</v>
      </c>
      <c r="AS73">
        <v>9.6</v>
      </c>
      <c r="AT73">
        <v>10.7</v>
      </c>
    </row>
    <row r="74" spans="1:46" x14ac:dyDescent="0.25">
      <c r="A74" t="s">
        <v>282</v>
      </c>
      <c r="B74" t="s">
        <v>356</v>
      </c>
      <c r="C74" t="s">
        <v>357</v>
      </c>
      <c r="D74" t="s">
        <v>349</v>
      </c>
      <c r="E74" t="s">
        <v>150</v>
      </c>
      <c r="G74">
        <v>134.05000000000001</v>
      </c>
      <c r="H74">
        <v>3651</v>
      </c>
      <c r="I74">
        <v>516.08456999999999</v>
      </c>
      <c r="J74">
        <v>427.16</v>
      </c>
      <c r="K74">
        <v>171.05</v>
      </c>
      <c r="L74">
        <v>1.25148E-2</v>
      </c>
      <c r="M74">
        <v>196.04599999999999</v>
      </c>
      <c r="N74">
        <v>288.28924999999998</v>
      </c>
      <c r="O74">
        <v>1364.9036000000001</v>
      </c>
      <c r="P74">
        <v>9.1192599999999999E-2</v>
      </c>
      <c r="Q74">
        <v>459.09661</v>
      </c>
      <c r="R74">
        <v>710.15839000000005</v>
      </c>
      <c r="S74">
        <v>1.3017261</v>
      </c>
      <c r="T74">
        <v>0.91708330000000005</v>
      </c>
      <c r="U74">
        <v>6.5533595</v>
      </c>
      <c r="V74">
        <v>14.911186000000001</v>
      </c>
      <c r="W74">
        <v>288.28924999999998</v>
      </c>
      <c r="X74">
        <v>5.9616578000000002</v>
      </c>
      <c r="Y74">
        <v>1.2239099999999999E-2</v>
      </c>
      <c r="Z74">
        <v>10.085319</v>
      </c>
      <c r="AA74">
        <v>133.6131</v>
      </c>
      <c r="AB74">
        <v>0.91897620000000002</v>
      </c>
      <c r="AC74">
        <v>0.82859439999999995</v>
      </c>
      <c r="AD74">
        <v>0.7572567</v>
      </c>
      <c r="AE74" t="s">
        <v>151</v>
      </c>
      <c r="AF74">
        <v>5.8376611</v>
      </c>
      <c r="AG74">
        <v>1.25623E-2</v>
      </c>
      <c r="AH74">
        <v>10.262211000000001</v>
      </c>
      <c r="AI74">
        <v>135.08812</v>
      </c>
      <c r="AJ74">
        <v>0.9186415</v>
      </c>
      <c r="AK74">
        <v>0.83162820000000004</v>
      </c>
      <c r="AL74">
        <v>0.75044370000000005</v>
      </c>
      <c r="AM74">
        <v>7.7</v>
      </c>
      <c r="AO74">
        <v>1050</v>
      </c>
      <c r="AP74" t="s">
        <v>152</v>
      </c>
      <c r="AQ74" t="s">
        <v>194</v>
      </c>
      <c r="AR74">
        <v>977.15</v>
      </c>
    </row>
    <row r="75" spans="1:46" x14ac:dyDescent="0.25">
      <c r="A75" t="s">
        <v>282</v>
      </c>
      <c r="B75" t="s">
        <v>358</v>
      </c>
      <c r="C75" t="s">
        <v>359</v>
      </c>
      <c r="D75" t="s">
        <v>360</v>
      </c>
      <c r="E75" t="s">
        <v>150</v>
      </c>
      <c r="G75">
        <v>150.047</v>
      </c>
      <c r="AM75">
        <v>2.6</v>
      </c>
      <c r="AO75">
        <v>649</v>
      </c>
    </row>
    <row r="76" spans="1:46" x14ac:dyDescent="0.25">
      <c r="A76" t="s">
        <v>282</v>
      </c>
      <c r="B76" t="s">
        <v>361</v>
      </c>
      <c r="C76" t="s">
        <v>362</v>
      </c>
      <c r="D76" t="s">
        <v>360</v>
      </c>
      <c r="E76" t="s">
        <v>150</v>
      </c>
      <c r="G76">
        <v>151.047</v>
      </c>
      <c r="AM76">
        <v>2.2000000000000002</v>
      </c>
      <c r="AO76">
        <v>286</v>
      </c>
    </row>
    <row r="77" spans="1:46" x14ac:dyDescent="0.25">
      <c r="A77" t="s">
        <v>282</v>
      </c>
      <c r="B77" t="s">
        <v>363</v>
      </c>
      <c r="C77" t="s">
        <v>364</v>
      </c>
      <c r="D77" t="s">
        <v>360</v>
      </c>
      <c r="E77" t="s">
        <v>150</v>
      </c>
      <c r="G77">
        <v>150</v>
      </c>
    </row>
    <row r="78" spans="1:46" x14ac:dyDescent="0.25">
      <c r="A78" t="s">
        <v>282</v>
      </c>
      <c r="B78" t="s">
        <v>365</v>
      </c>
      <c r="C78" t="s">
        <v>366</v>
      </c>
      <c r="D78" t="s">
        <v>367</v>
      </c>
      <c r="E78" t="s">
        <v>150</v>
      </c>
      <c r="G78">
        <v>116.1</v>
      </c>
      <c r="AM78">
        <v>1.6</v>
      </c>
      <c r="AO78">
        <v>301</v>
      </c>
    </row>
    <row r="79" spans="1:46" x14ac:dyDescent="0.25">
      <c r="A79" t="s">
        <v>282</v>
      </c>
      <c r="B79" t="s">
        <v>368</v>
      </c>
      <c r="C79" t="s">
        <v>369</v>
      </c>
      <c r="D79" t="s">
        <v>370</v>
      </c>
      <c r="E79" t="s">
        <v>150</v>
      </c>
      <c r="G79">
        <v>132.1</v>
      </c>
      <c r="AM79">
        <v>2.6</v>
      </c>
      <c r="AO79">
        <v>359</v>
      </c>
    </row>
    <row r="80" spans="1:46" x14ac:dyDescent="0.25">
      <c r="A80" t="s">
        <v>282</v>
      </c>
      <c r="B80" t="s">
        <v>371</v>
      </c>
      <c r="C80" t="s">
        <v>372</v>
      </c>
      <c r="D80" t="s">
        <v>373</v>
      </c>
      <c r="E80" t="s">
        <v>150</v>
      </c>
      <c r="G80">
        <v>98.066999999999993</v>
      </c>
    </row>
    <row r="81" spans="1:45" x14ac:dyDescent="0.25">
      <c r="A81" t="s">
        <v>282</v>
      </c>
      <c r="B81" t="s">
        <v>374</v>
      </c>
      <c r="C81" t="s">
        <v>375</v>
      </c>
      <c r="D81" t="s">
        <v>373</v>
      </c>
      <c r="E81" t="s">
        <v>150</v>
      </c>
      <c r="G81">
        <v>98.066999999999993</v>
      </c>
      <c r="AO81">
        <v>76</v>
      </c>
    </row>
    <row r="82" spans="1:45" x14ac:dyDescent="0.25">
      <c r="A82" t="s">
        <v>282</v>
      </c>
      <c r="B82" t="s">
        <v>376</v>
      </c>
      <c r="C82" t="s">
        <v>377</v>
      </c>
      <c r="D82" t="s">
        <v>378</v>
      </c>
      <c r="E82" t="s">
        <v>150</v>
      </c>
      <c r="G82">
        <v>80.076999999999998</v>
      </c>
    </row>
    <row r="83" spans="1:45" x14ac:dyDescent="0.25">
      <c r="A83" t="s">
        <v>282</v>
      </c>
      <c r="B83" t="s">
        <v>379</v>
      </c>
      <c r="C83" t="s">
        <v>380</v>
      </c>
      <c r="D83" t="s">
        <v>378</v>
      </c>
      <c r="E83" t="s">
        <v>150</v>
      </c>
      <c r="G83">
        <v>80.076999999999998</v>
      </c>
      <c r="AO83">
        <v>144</v>
      </c>
    </row>
    <row r="84" spans="1:45" x14ac:dyDescent="0.25">
      <c r="A84" t="s">
        <v>282</v>
      </c>
      <c r="B84" t="s">
        <v>381</v>
      </c>
      <c r="C84" t="s">
        <v>382</v>
      </c>
      <c r="D84" t="s">
        <v>383</v>
      </c>
      <c r="E84" t="s">
        <v>150</v>
      </c>
      <c r="G84">
        <v>62.085999999999999</v>
      </c>
    </row>
    <row r="85" spans="1:45" x14ac:dyDescent="0.25">
      <c r="A85" t="s">
        <v>282</v>
      </c>
      <c r="B85" t="s">
        <v>384</v>
      </c>
      <c r="C85" t="s">
        <v>385</v>
      </c>
      <c r="D85" t="s">
        <v>386</v>
      </c>
      <c r="E85" t="s">
        <v>150</v>
      </c>
      <c r="G85">
        <v>220</v>
      </c>
      <c r="AO85">
        <v>2360</v>
      </c>
    </row>
    <row r="86" spans="1:45" x14ac:dyDescent="0.25">
      <c r="A86" t="s">
        <v>282</v>
      </c>
      <c r="B86" t="s">
        <v>387</v>
      </c>
      <c r="C86" t="s">
        <v>388</v>
      </c>
      <c r="D86" t="s">
        <v>389</v>
      </c>
      <c r="E86" t="s">
        <v>150</v>
      </c>
      <c r="G86">
        <v>202</v>
      </c>
    </row>
    <row r="87" spans="1:45" x14ac:dyDescent="0.25">
      <c r="A87" t="s">
        <v>282</v>
      </c>
      <c r="B87" t="s">
        <v>390</v>
      </c>
      <c r="C87" t="s">
        <v>391</v>
      </c>
      <c r="D87" t="s">
        <v>392</v>
      </c>
      <c r="E87" t="s">
        <v>150</v>
      </c>
      <c r="G87">
        <v>184.1</v>
      </c>
    </row>
    <row r="88" spans="1:45" x14ac:dyDescent="0.25">
      <c r="A88" t="s">
        <v>282</v>
      </c>
      <c r="B88" t="s">
        <v>393</v>
      </c>
      <c r="C88" t="s">
        <v>394</v>
      </c>
      <c r="D88" t="s">
        <v>395</v>
      </c>
      <c r="E88" t="s">
        <v>150</v>
      </c>
      <c r="G88">
        <v>200.05</v>
      </c>
      <c r="AO88">
        <v>553</v>
      </c>
    </row>
    <row r="89" spans="1:45" x14ac:dyDescent="0.25">
      <c r="A89" t="s">
        <v>282</v>
      </c>
      <c r="B89" t="s">
        <v>396</v>
      </c>
      <c r="C89" t="s">
        <v>397</v>
      </c>
      <c r="D89" t="s">
        <v>395</v>
      </c>
      <c r="E89" t="s">
        <v>150</v>
      </c>
      <c r="G89">
        <v>200.05</v>
      </c>
      <c r="AM89">
        <v>3.4</v>
      </c>
      <c r="AO89">
        <v>343</v>
      </c>
    </row>
    <row r="90" spans="1:45" x14ac:dyDescent="0.25">
      <c r="A90" t="s">
        <v>282</v>
      </c>
      <c r="B90" t="s">
        <v>398</v>
      </c>
      <c r="C90" t="s">
        <v>399</v>
      </c>
      <c r="D90" t="s">
        <v>400</v>
      </c>
      <c r="E90" t="s">
        <v>150</v>
      </c>
      <c r="G90">
        <v>148.07</v>
      </c>
      <c r="H90">
        <v>3266</v>
      </c>
      <c r="I90">
        <v>473.83846</v>
      </c>
      <c r="J90">
        <v>460</v>
      </c>
      <c r="K90">
        <v>239</v>
      </c>
      <c r="L90">
        <v>2.4784182000000001</v>
      </c>
      <c r="M90">
        <v>188.18513999999999</v>
      </c>
      <c r="N90">
        <v>313.34303999999997</v>
      </c>
      <c r="O90">
        <v>1223.9428</v>
      </c>
      <c r="P90">
        <v>8.1283499999999995E-2</v>
      </c>
      <c r="Q90">
        <v>408.00152000000003</v>
      </c>
      <c r="R90">
        <v>669.23661000000004</v>
      </c>
      <c r="S90">
        <v>1.4079303000000001</v>
      </c>
      <c r="T90">
        <v>1.0579699</v>
      </c>
      <c r="U90">
        <v>7.0670912000000001</v>
      </c>
      <c r="V90">
        <v>13.391540000000001</v>
      </c>
      <c r="W90">
        <v>313.34303999999997</v>
      </c>
      <c r="X90">
        <v>6.0352313000000004</v>
      </c>
      <c r="Y90">
        <v>1.40559E-2</v>
      </c>
      <c r="Z90">
        <v>9.9368117999999992</v>
      </c>
      <c r="AA90">
        <v>131.01409000000001</v>
      </c>
      <c r="AB90">
        <v>1.0441009999999999</v>
      </c>
      <c r="AC90">
        <v>0.97112600000000004</v>
      </c>
      <c r="AD90">
        <v>0.73812440000000001</v>
      </c>
      <c r="AE90" t="s">
        <v>170</v>
      </c>
      <c r="AF90">
        <v>1267.7313999999999</v>
      </c>
      <c r="AG90">
        <v>9.0659799999999999E-2</v>
      </c>
      <c r="AH90">
        <v>529.16806999999994</v>
      </c>
      <c r="AI90">
        <v>746.14202</v>
      </c>
      <c r="AJ90">
        <v>1.3669905</v>
      </c>
      <c r="AK90">
        <v>1.0262486</v>
      </c>
      <c r="AL90">
        <v>7.9789246</v>
      </c>
      <c r="AM90">
        <v>10.199999999999999</v>
      </c>
      <c r="AO90">
        <v>804</v>
      </c>
      <c r="AP90" t="s">
        <v>401</v>
      </c>
      <c r="AS90">
        <v>3.5</v>
      </c>
    </row>
    <row r="91" spans="1:45" x14ac:dyDescent="0.25">
      <c r="A91" t="s">
        <v>239</v>
      </c>
      <c r="B91" t="s">
        <v>402</v>
      </c>
      <c r="E91" t="s">
        <v>403</v>
      </c>
      <c r="F91" t="s">
        <v>404</v>
      </c>
      <c r="G91">
        <v>97.603999999999999</v>
      </c>
      <c r="H91">
        <v>3728.7597999999998</v>
      </c>
      <c r="I91">
        <v>486.54532</v>
      </c>
      <c r="J91">
        <v>345.19443999999999</v>
      </c>
      <c r="N91">
        <v>226.9282</v>
      </c>
      <c r="O91">
        <v>1306.2603999999999</v>
      </c>
      <c r="P91">
        <v>9.2009900000000006E-2</v>
      </c>
      <c r="Q91">
        <v>336.91192000000001</v>
      </c>
      <c r="R91">
        <v>717.90439000000003</v>
      </c>
      <c r="S91">
        <v>1.2516429</v>
      </c>
      <c r="T91">
        <v>0.82151039999999997</v>
      </c>
      <c r="U91">
        <v>4.5831317</v>
      </c>
      <c r="V91">
        <v>14.165172</v>
      </c>
      <c r="W91">
        <v>227.67927</v>
      </c>
      <c r="X91">
        <v>5.482558</v>
      </c>
      <c r="Y91">
        <v>8.9815999999999993E-3</v>
      </c>
      <c r="Z91">
        <v>9.1543886000000008</v>
      </c>
      <c r="AA91">
        <v>143.18756999999999</v>
      </c>
      <c r="AB91">
        <v>0.78456990000000004</v>
      </c>
      <c r="AC91">
        <v>0.67279460000000002</v>
      </c>
      <c r="AD91">
        <v>0.79966669999999995</v>
      </c>
      <c r="AE91" t="s">
        <v>151</v>
      </c>
      <c r="AF91">
        <v>4.1310345999999996</v>
      </c>
      <c r="AG91">
        <v>1.41022E-2</v>
      </c>
      <c r="AH91">
        <v>11.812538</v>
      </c>
      <c r="AI91">
        <v>164.26548</v>
      </c>
      <c r="AJ91">
        <v>0.86929080000000003</v>
      </c>
      <c r="AK91">
        <v>0.77593999999999996</v>
      </c>
      <c r="AL91">
        <v>0.72815070000000004</v>
      </c>
      <c r="AM91">
        <v>34.200000000000003</v>
      </c>
      <c r="AO91">
        <v>3922</v>
      </c>
      <c r="AP91" t="s">
        <v>152</v>
      </c>
      <c r="AQ91" t="s">
        <v>194</v>
      </c>
    </row>
    <row r="92" spans="1:45" x14ac:dyDescent="0.25">
      <c r="A92" t="s">
        <v>239</v>
      </c>
      <c r="B92" t="s">
        <v>405</v>
      </c>
      <c r="E92" t="s">
        <v>406</v>
      </c>
      <c r="F92" t="s">
        <v>407</v>
      </c>
      <c r="G92">
        <v>90.111000000000004</v>
      </c>
      <c r="H92">
        <v>4515.2804999999998</v>
      </c>
      <c r="I92">
        <v>498.84073000000001</v>
      </c>
      <c r="J92">
        <v>355.40728999999999</v>
      </c>
      <c r="N92">
        <v>228.14257000000001</v>
      </c>
      <c r="O92">
        <v>1403.3513</v>
      </c>
      <c r="P92">
        <v>0.1142548</v>
      </c>
      <c r="Q92">
        <v>381.80909000000003</v>
      </c>
      <c r="R92">
        <v>782.17893000000004</v>
      </c>
      <c r="S92">
        <v>1.2845629999999999</v>
      </c>
      <c r="T92">
        <v>0.82532099999999997</v>
      </c>
      <c r="U92">
        <v>4.2926678999999996</v>
      </c>
      <c r="V92">
        <v>17.175888</v>
      </c>
      <c r="W92">
        <v>234.55669</v>
      </c>
      <c r="X92">
        <v>4.8824135999999996</v>
      </c>
      <c r="Y92">
        <v>9.1430999999999995E-3</v>
      </c>
      <c r="Z92">
        <v>9.8658643000000001</v>
      </c>
      <c r="AA92">
        <v>153.30663999999999</v>
      </c>
      <c r="AB92">
        <v>0.77337319999999998</v>
      </c>
      <c r="AC92">
        <v>0.65319769999999999</v>
      </c>
      <c r="AD92">
        <v>0.83450570000000002</v>
      </c>
      <c r="AE92" t="s">
        <v>151</v>
      </c>
      <c r="AF92">
        <v>3.8099527000000002</v>
      </c>
      <c r="AG92">
        <v>1.32338E-2</v>
      </c>
      <c r="AH92">
        <v>12.312754</v>
      </c>
      <c r="AI92">
        <v>172.63774000000001</v>
      </c>
      <c r="AJ92">
        <v>0.82239790000000002</v>
      </c>
      <c r="AK92">
        <v>0.72136789999999995</v>
      </c>
      <c r="AL92">
        <v>0.76515849999999996</v>
      </c>
      <c r="AM92">
        <v>18.18</v>
      </c>
      <c r="AO92">
        <v>2107</v>
      </c>
      <c r="AP92" t="s">
        <v>152</v>
      </c>
      <c r="AQ92" t="s">
        <v>194</v>
      </c>
    </row>
    <row r="93" spans="1:45" x14ac:dyDescent="0.25">
      <c r="A93" t="s">
        <v>239</v>
      </c>
      <c r="B93" t="s">
        <v>408</v>
      </c>
      <c r="E93" t="s">
        <v>409</v>
      </c>
      <c r="F93" t="s">
        <v>410</v>
      </c>
      <c r="G93">
        <v>102.94</v>
      </c>
      <c r="H93">
        <v>4130.0439999999999</v>
      </c>
      <c r="I93">
        <v>531.43303000000003</v>
      </c>
      <c r="J93">
        <v>348.11842000000001</v>
      </c>
      <c r="N93">
        <v>226.61686</v>
      </c>
      <c r="O93">
        <v>1458.0814</v>
      </c>
      <c r="P93">
        <v>0.1024172</v>
      </c>
      <c r="Q93">
        <v>398.27325000000002</v>
      </c>
      <c r="R93">
        <v>727.9085</v>
      </c>
      <c r="S93">
        <v>1.2066996000000001</v>
      </c>
      <c r="T93">
        <v>0.7856822</v>
      </c>
      <c r="U93">
        <v>4.6925328000000004</v>
      </c>
      <c r="V93">
        <v>15.654043</v>
      </c>
      <c r="W93">
        <v>230.90138999999999</v>
      </c>
      <c r="X93">
        <v>5.6693218999999999</v>
      </c>
      <c r="Y93">
        <v>9.0048000000000003E-3</v>
      </c>
      <c r="Z93">
        <v>9.9480728999999997</v>
      </c>
      <c r="AA93">
        <v>141.01784000000001</v>
      </c>
      <c r="AB93">
        <v>0.73948159999999996</v>
      </c>
      <c r="AC93">
        <v>0.63541700000000001</v>
      </c>
      <c r="AD93">
        <v>0.81694710000000004</v>
      </c>
      <c r="AE93" t="s">
        <v>151</v>
      </c>
      <c r="AF93">
        <v>4.3506679000000004</v>
      </c>
      <c r="AG93">
        <v>1.3395900000000001E-2</v>
      </c>
      <c r="AH93">
        <v>12.622747</v>
      </c>
      <c r="AI93">
        <v>160.34989999999999</v>
      </c>
      <c r="AJ93">
        <v>0.80590649999999997</v>
      </c>
      <c r="AK93">
        <v>0.71782360000000001</v>
      </c>
      <c r="AL93">
        <v>0.75939199999999996</v>
      </c>
      <c r="AM93">
        <v>23.59</v>
      </c>
      <c r="AO93">
        <v>2700</v>
      </c>
      <c r="AP93" t="s">
        <v>152</v>
      </c>
      <c r="AQ93" t="s">
        <v>194</v>
      </c>
    </row>
    <row r="94" spans="1:45" x14ac:dyDescent="0.25">
      <c r="A94" t="s">
        <v>239</v>
      </c>
      <c r="B94" t="s">
        <v>411</v>
      </c>
      <c r="E94" t="s">
        <v>406</v>
      </c>
      <c r="F94" t="s">
        <v>412</v>
      </c>
      <c r="G94">
        <v>86.203999999999994</v>
      </c>
      <c r="H94">
        <v>4629.2704000000003</v>
      </c>
      <c r="I94">
        <v>484.21413999999999</v>
      </c>
      <c r="J94">
        <v>359.17840000000001</v>
      </c>
      <c r="N94">
        <v>229.52305000000001</v>
      </c>
      <c r="O94">
        <v>1380.7064</v>
      </c>
      <c r="P94">
        <v>0.1189341</v>
      </c>
      <c r="Q94">
        <v>376.75826999999998</v>
      </c>
      <c r="R94">
        <v>804.45541000000003</v>
      </c>
      <c r="S94">
        <v>1.3124756</v>
      </c>
      <c r="T94">
        <v>0.83929580000000004</v>
      </c>
      <c r="U94">
        <v>4.1576485999999999</v>
      </c>
      <c r="V94">
        <v>17.658141000000001</v>
      </c>
      <c r="W94">
        <v>236.52125000000001</v>
      </c>
      <c r="X94">
        <v>4.6306250999999996</v>
      </c>
      <c r="Y94">
        <v>9.2090000000000002E-3</v>
      </c>
      <c r="Z94">
        <v>9.7629657999999999</v>
      </c>
      <c r="AA94">
        <v>157.84985</v>
      </c>
      <c r="AB94">
        <v>0.78654630000000003</v>
      </c>
      <c r="AC94">
        <v>0.66088769999999997</v>
      </c>
      <c r="AD94">
        <v>0.83386389999999999</v>
      </c>
      <c r="AE94" t="s">
        <v>151</v>
      </c>
      <c r="AF94">
        <v>3.6461760999999999</v>
      </c>
      <c r="AG94">
        <v>1.319E-2</v>
      </c>
      <c r="AH94">
        <v>12.074342</v>
      </c>
      <c r="AI94">
        <v>176.90512000000001</v>
      </c>
      <c r="AJ94">
        <v>0.83053809999999995</v>
      </c>
      <c r="AK94">
        <v>0.72465970000000002</v>
      </c>
      <c r="AL94">
        <v>0.76028899999999999</v>
      </c>
      <c r="AM94">
        <v>15.657</v>
      </c>
      <c r="AO94">
        <v>1700</v>
      </c>
      <c r="AP94" t="s">
        <v>152</v>
      </c>
      <c r="AQ94" t="s">
        <v>194</v>
      </c>
    </row>
    <row r="95" spans="1:45" x14ac:dyDescent="0.25">
      <c r="A95" t="s">
        <v>239</v>
      </c>
      <c r="B95" t="s">
        <v>413</v>
      </c>
      <c r="E95" t="s">
        <v>406</v>
      </c>
      <c r="F95" t="s">
        <v>414</v>
      </c>
      <c r="G95">
        <v>90.962000000000003</v>
      </c>
      <c r="H95">
        <v>4468.0234</v>
      </c>
      <c r="I95">
        <v>490.92308000000003</v>
      </c>
      <c r="J95">
        <v>364.52443</v>
      </c>
      <c r="N95">
        <v>233.9084</v>
      </c>
      <c r="O95">
        <v>1382.9514999999999</v>
      </c>
      <c r="P95">
        <v>0.1145201</v>
      </c>
      <c r="Q95">
        <v>387.60302999999999</v>
      </c>
      <c r="R95">
        <v>792.81317999999999</v>
      </c>
      <c r="S95">
        <v>1.2997615</v>
      </c>
      <c r="T95">
        <v>0.83996660000000001</v>
      </c>
      <c r="U95">
        <v>4.3991528000000004</v>
      </c>
      <c r="V95">
        <v>17.163791</v>
      </c>
      <c r="W95">
        <v>240.53582</v>
      </c>
      <c r="X95">
        <v>4.8060703</v>
      </c>
      <c r="Y95">
        <v>9.3133999999999995E-3</v>
      </c>
      <c r="Z95">
        <v>9.7515426999999999</v>
      </c>
      <c r="AA95">
        <v>154.05645000000001</v>
      </c>
      <c r="AB95">
        <v>0.78910939999999996</v>
      </c>
      <c r="AC95">
        <v>0.67047800000000002</v>
      </c>
      <c r="AD95">
        <v>0.82623440000000004</v>
      </c>
      <c r="AE95" t="s">
        <v>151</v>
      </c>
      <c r="AF95">
        <v>3.8530427</v>
      </c>
      <c r="AG95">
        <v>1.32087E-2</v>
      </c>
      <c r="AH95">
        <v>11.842644999999999</v>
      </c>
      <c r="AI95">
        <v>171.31996000000001</v>
      </c>
      <c r="AJ95">
        <v>0.83593050000000002</v>
      </c>
      <c r="AK95">
        <v>0.73483180000000003</v>
      </c>
      <c r="AL95">
        <v>0.74947980000000003</v>
      </c>
      <c r="AM95">
        <v>14.885</v>
      </c>
      <c r="AO95">
        <v>1627</v>
      </c>
      <c r="AP95" t="s">
        <v>152</v>
      </c>
      <c r="AQ95" t="s">
        <v>194</v>
      </c>
    </row>
    <row r="96" spans="1:45" x14ac:dyDescent="0.25">
      <c r="A96" t="s">
        <v>239</v>
      </c>
      <c r="B96" t="s">
        <v>415</v>
      </c>
      <c r="E96" t="s">
        <v>406</v>
      </c>
      <c r="F96" t="s">
        <v>416</v>
      </c>
      <c r="G96">
        <v>83.781999999999996</v>
      </c>
      <c r="H96">
        <v>4701.6782000000003</v>
      </c>
      <c r="I96">
        <v>474.40962999999999</v>
      </c>
      <c r="J96">
        <v>361.60779000000002</v>
      </c>
      <c r="N96">
        <v>230.49197000000001</v>
      </c>
      <c r="O96">
        <v>1365.8004000000001</v>
      </c>
      <c r="P96">
        <v>0.1220487</v>
      </c>
      <c r="Q96">
        <v>372.70066000000003</v>
      </c>
      <c r="R96">
        <v>818.93700999999999</v>
      </c>
      <c r="S96">
        <v>1.3295688000000001</v>
      </c>
      <c r="T96">
        <v>0.84749589999999997</v>
      </c>
      <c r="U96">
        <v>4.0601089000000004</v>
      </c>
      <c r="V96">
        <v>17.951982000000001</v>
      </c>
      <c r="W96">
        <v>237.66042999999999</v>
      </c>
      <c r="X96">
        <v>4.4782608000000002</v>
      </c>
      <c r="Y96">
        <v>9.2469000000000006E-3</v>
      </c>
      <c r="Z96">
        <v>9.6756475999999996</v>
      </c>
      <c r="AA96">
        <v>160.80115000000001</v>
      </c>
      <c r="AB96">
        <v>0.79482200000000003</v>
      </c>
      <c r="AC96">
        <v>0.66555089999999995</v>
      </c>
      <c r="AD96">
        <v>0.83167780000000002</v>
      </c>
      <c r="AE96" t="s">
        <v>151</v>
      </c>
      <c r="AF96">
        <v>3.5446013000000001</v>
      </c>
      <c r="AG96">
        <v>1.3165400000000001E-2</v>
      </c>
      <c r="AH96">
        <v>11.902991</v>
      </c>
      <c r="AI96">
        <v>179.71257</v>
      </c>
      <c r="AJ96">
        <v>0.83593470000000003</v>
      </c>
      <c r="AK96">
        <v>0.72683039999999999</v>
      </c>
      <c r="AL96">
        <v>0.75577910000000004</v>
      </c>
      <c r="AM96">
        <v>13.975</v>
      </c>
      <c r="AO96">
        <v>1552</v>
      </c>
      <c r="AP96" t="s">
        <v>152</v>
      </c>
      <c r="AQ96" t="s">
        <v>194</v>
      </c>
    </row>
    <row r="97" spans="1:45" x14ac:dyDescent="0.25">
      <c r="A97" t="s">
        <v>239</v>
      </c>
      <c r="B97" t="s">
        <v>417</v>
      </c>
      <c r="E97" t="s">
        <v>406</v>
      </c>
      <c r="F97" t="s">
        <v>418</v>
      </c>
      <c r="G97">
        <v>82.06</v>
      </c>
      <c r="H97">
        <v>4754.6055999999999</v>
      </c>
      <c r="I97">
        <v>477.28471000000002</v>
      </c>
      <c r="J97">
        <v>355.80385000000001</v>
      </c>
      <c r="N97">
        <v>227.09087</v>
      </c>
      <c r="O97">
        <v>1372.4455</v>
      </c>
      <c r="P97">
        <v>0.1232162</v>
      </c>
      <c r="Q97">
        <v>362.89380999999997</v>
      </c>
      <c r="R97">
        <v>814.28525999999999</v>
      </c>
      <c r="S97">
        <v>1.3286842999999999</v>
      </c>
      <c r="T97">
        <v>0.84283229999999998</v>
      </c>
      <c r="U97">
        <v>3.9132137</v>
      </c>
      <c r="V97">
        <v>17.965164000000001</v>
      </c>
      <c r="W97">
        <v>233.48802000000001</v>
      </c>
      <c r="X97">
        <v>4.4657201000000004</v>
      </c>
      <c r="Y97">
        <v>9.1079000000000004E-3</v>
      </c>
      <c r="Z97">
        <v>9.7733436999999999</v>
      </c>
      <c r="AA97">
        <v>161.56003999999999</v>
      </c>
      <c r="AB97">
        <v>0.78837219999999997</v>
      </c>
      <c r="AC97">
        <v>0.65557160000000003</v>
      </c>
      <c r="AD97">
        <v>0.84597699999999998</v>
      </c>
      <c r="AE97" t="s">
        <v>151</v>
      </c>
      <c r="AF97">
        <v>3.4676075000000002</v>
      </c>
      <c r="AG97">
        <v>1.31212E-2</v>
      </c>
      <c r="AH97">
        <v>12.258654</v>
      </c>
      <c r="AI97">
        <v>182.14134000000001</v>
      </c>
      <c r="AJ97">
        <v>0.82781990000000005</v>
      </c>
      <c r="AK97">
        <v>0.71713210000000005</v>
      </c>
      <c r="AL97">
        <v>0.7734008</v>
      </c>
      <c r="AM97">
        <v>15.77</v>
      </c>
      <c r="AO97">
        <v>1825</v>
      </c>
      <c r="AP97" t="s">
        <v>152</v>
      </c>
      <c r="AQ97" t="s">
        <v>194</v>
      </c>
    </row>
    <row r="98" spans="1:45" x14ac:dyDescent="0.25">
      <c r="A98" t="s">
        <v>239</v>
      </c>
      <c r="B98" t="s">
        <v>419</v>
      </c>
      <c r="E98" t="s">
        <v>420</v>
      </c>
      <c r="F98" t="s">
        <v>421</v>
      </c>
      <c r="G98">
        <v>72.584999999999994</v>
      </c>
      <c r="H98">
        <v>4901.2646000000004</v>
      </c>
      <c r="I98">
        <v>459.06423999999998</v>
      </c>
      <c r="J98">
        <v>344.49437999999998</v>
      </c>
      <c r="N98">
        <v>221.70707999999999</v>
      </c>
      <c r="O98">
        <v>1349.6871000000001</v>
      </c>
      <c r="P98">
        <v>0.13420309999999999</v>
      </c>
      <c r="Q98">
        <v>312.61779999999999</v>
      </c>
      <c r="R98">
        <v>824.28998999999999</v>
      </c>
      <c r="S98">
        <v>1.3696712</v>
      </c>
      <c r="T98">
        <v>0.85467139999999997</v>
      </c>
      <c r="U98">
        <v>3.1905649</v>
      </c>
      <c r="V98">
        <v>17.81617</v>
      </c>
      <c r="W98">
        <v>221.78581</v>
      </c>
      <c r="X98">
        <v>4.1741530999999998</v>
      </c>
      <c r="Y98">
        <v>8.6840000000000007E-3</v>
      </c>
      <c r="Z98">
        <v>9.8867014999999991</v>
      </c>
      <c r="AA98">
        <v>169.5181</v>
      </c>
      <c r="AB98">
        <v>0.80661170000000004</v>
      </c>
      <c r="AC98">
        <v>0.64857589999999998</v>
      </c>
      <c r="AD98">
        <v>0.9183209</v>
      </c>
      <c r="AE98" t="s">
        <v>151</v>
      </c>
      <c r="AF98">
        <v>3.0602811000000001</v>
      </c>
      <c r="AG98">
        <v>1.2781900000000001E-2</v>
      </c>
      <c r="AH98">
        <v>13.126196999999999</v>
      </c>
      <c r="AI98">
        <v>196.11170999999999</v>
      </c>
      <c r="AJ98">
        <v>0.81692670000000001</v>
      </c>
      <c r="AK98">
        <v>0.69334309999999999</v>
      </c>
      <c r="AL98">
        <v>0.83893220000000002</v>
      </c>
      <c r="AM98">
        <v>16.95</v>
      </c>
      <c r="AO98">
        <v>2088</v>
      </c>
      <c r="AP98" t="s">
        <v>152</v>
      </c>
      <c r="AQ98" t="s">
        <v>194</v>
      </c>
    </row>
    <row r="99" spans="1:45" x14ac:dyDescent="0.25">
      <c r="A99" t="s">
        <v>239</v>
      </c>
      <c r="B99" t="s">
        <v>422</v>
      </c>
      <c r="E99" t="s">
        <v>420</v>
      </c>
      <c r="F99" t="s">
        <v>423</v>
      </c>
      <c r="G99">
        <v>75.572000000000003</v>
      </c>
      <c r="H99">
        <v>4811.9089999999997</v>
      </c>
      <c r="I99">
        <v>469.25639999999999</v>
      </c>
      <c r="J99">
        <v>343.95934999999997</v>
      </c>
      <c r="N99">
        <v>221.81961000000001</v>
      </c>
      <c r="O99">
        <v>1365.2591</v>
      </c>
      <c r="P99">
        <v>0.12934999999999999</v>
      </c>
      <c r="Q99">
        <v>319.89177999999998</v>
      </c>
      <c r="R99">
        <v>809.37521000000004</v>
      </c>
      <c r="S99">
        <v>1.3464921000000001</v>
      </c>
      <c r="T99">
        <v>0.84507060000000001</v>
      </c>
      <c r="U99">
        <v>3.3299720000000002</v>
      </c>
      <c r="V99">
        <v>17.530929</v>
      </c>
      <c r="W99">
        <v>221.93115</v>
      </c>
      <c r="X99">
        <v>4.3433156999999998</v>
      </c>
      <c r="Y99">
        <v>8.6955000000000001E-3</v>
      </c>
      <c r="Z99">
        <v>9.9105401000000004</v>
      </c>
      <c r="AA99">
        <v>165.57226</v>
      </c>
      <c r="AB99">
        <v>0.79743679999999995</v>
      </c>
      <c r="AC99">
        <v>0.64591989999999999</v>
      </c>
      <c r="AD99">
        <v>0.9088676</v>
      </c>
      <c r="AE99" t="s">
        <v>151</v>
      </c>
      <c r="AF99">
        <v>3.1865291999999998</v>
      </c>
      <c r="AG99">
        <v>1.28576E-2</v>
      </c>
      <c r="AH99">
        <v>13.144655999999999</v>
      </c>
      <c r="AI99">
        <v>191.56494000000001</v>
      </c>
      <c r="AJ99">
        <v>0.81427740000000004</v>
      </c>
      <c r="AK99">
        <v>0.69552159999999996</v>
      </c>
      <c r="AL99">
        <v>0.83245639999999999</v>
      </c>
      <c r="AM99">
        <v>18.155000000000001</v>
      </c>
      <c r="AO99">
        <v>2200</v>
      </c>
      <c r="AP99" t="s">
        <v>152</v>
      </c>
      <c r="AQ99" t="s">
        <v>194</v>
      </c>
    </row>
    <row r="100" spans="1:45" x14ac:dyDescent="0.25">
      <c r="A100" t="s">
        <v>239</v>
      </c>
      <c r="B100" t="s">
        <v>424</v>
      </c>
      <c r="E100" t="s">
        <v>425</v>
      </c>
      <c r="F100" t="s">
        <v>426</v>
      </c>
      <c r="G100">
        <v>103.95</v>
      </c>
      <c r="H100">
        <v>4019.3769000000002</v>
      </c>
      <c r="I100">
        <v>511.38321999999999</v>
      </c>
      <c r="J100">
        <v>369.69556999999998</v>
      </c>
      <c r="N100">
        <v>239.75522000000001</v>
      </c>
      <c r="O100">
        <v>1351.298</v>
      </c>
      <c r="P100">
        <v>0.1018049</v>
      </c>
      <c r="Q100">
        <v>385.12993999999998</v>
      </c>
      <c r="R100">
        <v>744.87696000000005</v>
      </c>
      <c r="S100">
        <v>1.2650585999999999</v>
      </c>
      <c r="T100">
        <v>0.84251540000000003</v>
      </c>
      <c r="U100">
        <v>4.7857431999999998</v>
      </c>
      <c r="V100">
        <v>15.692933999999999</v>
      </c>
      <c r="W100">
        <v>245.08644000000001</v>
      </c>
      <c r="X100">
        <v>5.4004135</v>
      </c>
      <c r="Y100">
        <v>9.3182000000000004E-3</v>
      </c>
      <c r="Z100">
        <v>9.8125809999999998</v>
      </c>
      <c r="AA100">
        <v>143.34988000000001</v>
      </c>
      <c r="AB100">
        <v>0.80452840000000003</v>
      </c>
      <c r="AC100">
        <v>0.70119580000000004</v>
      </c>
      <c r="AD100">
        <v>0.84721290000000005</v>
      </c>
      <c r="AE100" t="s">
        <v>151</v>
      </c>
      <c r="AF100">
        <v>4.4156788999999996</v>
      </c>
      <c r="AG100">
        <v>1.31851E-2</v>
      </c>
      <c r="AH100">
        <v>11.682881999999999</v>
      </c>
      <c r="AI100">
        <v>158.26101</v>
      </c>
      <c r="AJ100">
        <v>0.86286850000000004</v>
      </c>
      <c r="AK100">
        <v>0.77335739999999997</v>
      </c>
      <c r="AL100">
        <v>0.7645575</v>
      </c>
      <c r="AM100">
        <v>246.68</v>
      </c>
      <c r="AO100">
        <v>2053</v>
      </c>
      <c r="AP100" t="s">
        <v>152</v>
      </c>
      <c r="AQ100" t="s">
        <v>427</v>
      </c>
      <c r="AS100">
        <v>8.8000000000000007</v>
      </c>
    </row>
    <row r="101" spans="1:45" x14ac:dyDescent="0.25">
      <c r="A101" t="s">
        <v>239</v>
      </c>
      <c r="B101" t="s">
        <v>428</v>
      </c>
      <c r="E101" t="s">
        <v>429</v>
      </c>
      <c r="F101" t="s">
        <v>430</v>
      </c>
      <c r="G101">
        <v>106.75</v>
      </c>
      <c r="H101">
        <v>4035.2447999999999</v>
      </c>
      <c r="I101">
        <v>520.64395000000002</v>
      </c>
      <c r="J101">
        <v>360.28066000000001</v>
      </c>
      <c r="N101">
        <v>234.08349999999999</v>
      </c>
      <c r="O101">
        <v>1380.6895999999999</v>
      </c>
      <c r="P101">
        <v>0.1002238</v>
      </c>
      <c r="Q101">
        <v>393.43520999999998</v>
      </c>
      <c r="R101">
        <v>726.65877999999998</v>
      </c>
      <c r="S101">
        <v>1.2410949</v>
      </c>
      <c r="T101">
        <v>0.82298970000000005</v>
      </c>
      <c r="U101">
        <v>4.8720026000000001</v>
      </c>
      <c r="V101">
        <v>15.581593</v>
      </c>
      <c r="W101">
        <v>239.07321999999999</v>
      </c>
      <c r="X101">
        <v>5.6809925000000003</v>
      </c>
      <c r="Y101">
        <v>9.2822000000000009E-3</v>
      </c>
      <c r="Z101">
        <v>9.7936444999999992</v>
      </c>
      <c r="AA101">
        <v>139.79169999999999</v>
      </c>
      <c r="AB101">
        <v>0.77836499999999997</v>
      </c>
      <c r="AC101">
        <v>0.67889379999999999</v>
      </c>
      <c r="AD101">
        <v>0.82125179999999998</v>
      </c>
      <c r="AE101" t="s">
        <v>151</v>
      </c>
      <c r="AF101">
        <v>4.5248343000000002</v>
      </c>
      <c r="AG101">
        <v>1.34544E-2</v>
      </c>
      <c r="AH101">
        <v>11.972410999999999</v>
      </c>
      <c r="AI101">
        <v>156.32552999999999</v>
      </c>
      <c r="AJ101">
        <v>0.84747410000000001</v>
      </c>
      <c r="AK101">
        <v>0.76134290000000004</v>
      </c>
      <c r="AL101">
        <v>0.75412460000000003</v>
      </c>
      <c r="AM101">
        <v>20.922000000000001</v>
      </c>
      <c r="AO101">
        <v>2346</v>
      </c>
      <c r="AP101" t="s">
        <v>152</v>
      </c>
      <c r="AQ101" t="s">
        <v>194</v>
      </c>
    </row>
    <row r="102" spans="1:45" x14ac:dyDescent="0.25">
      <c r="A102" t="s">
        <v>239</v>
      </c>
      <c r="B102" t="s">
        <v>431</v>
      </c>
      <c r="E102" t="s">
        <v>429</v>
      </c>
      <c r="F102" t="s">
        <v>432</v>
      </c>
      <c r="G102">
        <v>113.12</v>
      </c>
      <c r="AM102">
        <v>25.795999999999999</v>
      </c>
      <c r="AO102">
        <v>190</v>
      </c>
      <c r="AP102" t="s">
        <v>152</v>
      </c>
      <c r="AQ102" t="s">
        <v>194</v>
      </c>
    </row>
    <row r="103" spans="1:45" x14ac:dyDescent="0.25">
      <c r="A103" t="s">
        <v>239</v>
      </c>
      <c r="B103" t="s">
        <v>433</v>
      </c>
      <c r="E103" t="s">
        <v>434</v>
      </c>
      <c r="F103" t="s">
        <v>435</v>
      </c>
      <c r="G103">
        <v>103.7</v>
      </c>
      <c r="AP103" t="s">
        <v>152</v>
      </c>
    </row>
    <row r="104" spans="1:45" x14ac:dyDescent="0.25">
      <c r="A104" t="s">
        <v>239</v>
      </c>
      <c r="B104" t="s">
        <v>436</v>
      </c>
      <c r="E104" t="s">
        <v>437</v>
      </c>
      <c r="F104" t="s">
        <v>438</v>
      </c>
      <c r="G104">
        <v>109.34</v>
      </c>
      <c r="H104">
        <v>3943.2743</v>
      </c>
      <c r="I104">
        <v>545.48494000000005</v>
      </c>
      <c r="J104">
        <v>355.27375000000001</v>
      </c>
      <c r="N104">
        <v>230.51114000000001</v>
      </c>
      <c r="O104">
        <v>1436.5782999999999</v>
      </c>
      <c r="P104">
        <v>9.9660899999999997E-2</v>
      </c>
      <c r="Q104">
        <v>404.77895000000001</v>
      </c>
      <c r="R104">
        <v>727.43885999999998</v>
      </c>
      <c r="S104">
        <v>1.1986659</v>
      </c>
      <c r="T104">
        <v>0.79187370000000001</v>
      </c>
      <c r="U104">
        <v>4.8684551999999996</v>
      </c>
      <c r="V104">
        <v>15.351979</v>
      </c>
      <c r="W104">
        <v>237.30222000000001</v>
      </c>
      <c r="X104">
        <v>5.8482856999999999</v>
      </c>
      <c r="Y104">
        <v>9.7531000000000007E-3</v>
      </c>
      <c r="Z104">
        <v>10.124807000000001</v>
      </c>
      <c r="AA104">
        <v>137.83216999999999</v>
      </c>
      <c r="AB104">
        <v>0.75372969999999995</v>
      </c>
      <c r="AC104">
        <v>0.65878040000000004</v>
      </c>
      <c r="AD104">
        <v>0.78245880000000001</v>
      </c>
      <c r="AE104" t="s">
        <v>151</v>
      </c>
      <c r="AF104">
        <v>4.6286524</v>
      </c>
      <c r="AG104">
        <v>1.39781E-2</v>
      </c>
      <c r="AH104">
        <v>12.457848</v>
      </c>
      <c r="AI104">
        <v>154.59989999999999</v>
      </c>
      <c r="AJ104">
        <v>0.82657550000000002</v>
      </c>
      <c r="AK104">
        <v>0.74320609999999998</v>
      </c>
      <c r="AL104">
        <v>0.73667519999999997</v>
      </c>
      <c r="AM104">
        <v>24.990600000000001</v>
      </c>
      <c r="AO104">
        <v>2900</v>
      </c>
      <c r="AP104" t="s">
        <v>152</v>
      </c>
      <c r="AQ104" t="s">
        <v>427</v>
      </c>
    </row>
    <row r="105" spans="1:45" x14ac:dyDescent="0.25">
      <c r="A105" t="s">
        <v>239</v>
      </c>
      <c r="B105" t="s">
        <v>439</v>
      </c>
      <c r="E105" t="s">
        <v>440</v>
      </c>
      <c r="F105" t="s">
        <v>441</v>
      </c>
      <c r="G105">
        <v>105.2</v>
      </c>
      <c r="AP105" t="s">
        <v>152</v>
      </c>
    </row>
    <row r="106" spans="1:45" x14ac:dyDescent="0.25">
      <c r="A106" t="s">
        <v>239</v>
      </c>
      <c r="B106" t="s">
        <v>442</v>
      </c>
      <c r="E106" t="s">
        <v>443</v>
      </c>
      <c r="F106" t="s">
        <v>444</v>
      </c>
      <c r="G106">
        <v>111.75</v>
      </c>
      <c r="H106">
        <v>3919.1545999999998</v>
      </c>
      <c r="I106">
        <v>550.19196999999997</v>
      </c>
      <c r="J106">
        <v>355.92516000000001</v>
      </c>
      <c r="N106">
        <v>232.47138000000001</v>
      </c>
      <c r="O106">
        <v>1460.7583</v>
      </c>
      <c r="P106">
        <v>9.7883200000000004E-2</v>
      </c>
      <c r="Q106">
        <v>421.07297999999997</v>
      </c>
      <c r="R106">
        <v>712.56514000000004</v>
      </c>
      <c r="S106">
        <v>1.1948485</v>
      </c>
      <c r="T106">
        <v>0.78956210000000004</v>
      </c>
      <c r="U106">
        <v>5.1399891999999996</v>
      </c>
      <c r="V106">
        <v>15.100564</v>
      </c>
      <c r="W106">
        <v>237.78747000000001</v>
      </c>
      <c r="X106">
        <v>5.9763640999999996</v>
      </c>
      <c r="Y106">
        <v>9.1531000000000008E-3</v>
      </c>
      <c r="Z106">
        <v>9.9679196000000001</v>
      </c>
      <c r="AA106">
        <v>136.29257999999999</v>
      </c>
      <c r="AB106">
        <v>0.74419199999999996</v>
      </c>
      <c r="AC106">
        <v>0.64949829999999997</v>
      </c>
      <c r="AD106">
        <v>0.81044289999999997</v>
      </c>
      <c r="AE106" t="s">
        <v>151</v>
      </c>
      <c r="AF106">
        <v>4.7338991000000004</v>
      </c>
      <c r="AG106">
        <v>1.33521E-2</v>
      </c>
      <c r="AH106">
        <v>12.256671000000001</v>
      </c>
      <c r="AI106">
        <v>152.82784000000001</v>
      </c>
      <c r="AJ106">
        <v>0.81231100000000001</v>
      </c>
      <c r="AK106">
        <v>0.73028119999999996</v>
      </c>
      <c r="AL106">
        <v>0.74567030000000001</v>
      </c>
      <c r="AM106">
        <v>22.7</v>
      </c>
      <c r="AO106">
        <v>2631</v>
      </c>
      <c r="AP106" t="s">
        <v>152</v>
      </c>
      <c r="AQ106" t="s">
        <v>194</v>
      </c>
    </row>
    <row r="107" spans="1:45" x14ac:dyDescent="0.25">
      <c r="A107" t="s">
        <v>239</v>
      </c>
      <c r="B107" t="s">
        <v>445</v>
      </c>
      <c r="E107" t="s">
        <v>443</v>
      </c>
      <c r="F107" t="s">
        <v>446</v>
      </c>
      <c r="G107">
        <v>116.93</v>
      </c>
      <c r="H107">
        <v>3748.6559999999999</v>
      </c>
      <c r="I107">
        <v>566.96459000000004</v>
      </c>
      <c r="J107">
        <v>345.56009999999998</v>
      </c>
      <c r="N107">
        <v>227.53175999999999</v>
      </c>
      <c r="O107">
        <v>1495.2523000000001</v>
      </c>
      <c r="P107">
        <v>9.3806899999999999E-2</v>
      </c>
      <c r="Q107">
        <v>418.24597999999997</v>
      </c>
      <c r="R107">
        <v>688.70984999999996</v>
      </c>
      <c r="S107">
        <v>1.1449948000000001</v>
      </c>
      <c r="T107">
        <v>0.7537642</v>
      </c>
      <c r="U107">
        <v>5.1050560000000003</v>
      </c>
      <c r="V107">
        <v>14.297326</v>
      </c>
      <c r="W107">
        <v>230.70916</v>
      </c>
      <c r="X107">
        <v>6.4469798000000003</v>
      </c>
      <c r="Y107">
        <v>8.9473999999999995E-3</v>
      </c>
      <c r="Z107">
        <v>9.8998855999999993</v>
      </c>
      <c r="AA107">
        <v>131.06863000000001</v>
      </c>
      <c r="AB107">
        <v>0.71608530000000004</v>
      </c>
      <c r="AC107">
        <v>0.62639750000000005</v>
      </c>
      <c r="AD107">
        <v>0.79231879999999999</v>
      </c>
      <c r="AE107" t="s">
        <v>151</v>
      </c>
      <c r="AF107">
        <v>4.9453984999999996</v>
      </c>
      <c r="AG107">
        <v>1.35354E-2</v>
      </c>
      <c r="AH107">
        <v>12.566673</v>
      </c>
      <c r="AI107">
        <v>149.34268</v>
      </c>
      <c r="AJ107">
        <v>0.79748969999999997</v>
      </c>
      <c r="AK107">
        <v>0.71990350000000003</v>
      </c>
      <c r="AL107">
        <v>0.74041480000000004</v>
      </c>
      <c r="AM107">
        <v>26.75</v>
      </c>
      <c r="AO107">
        <v>3100</v>
      </c>
      <c r="AP107" t="s">
        <v>152</v>
      </c>
      <c r="AQ107" t="s">
        <v>194</v>
      </c>
    </row>
    <row r="108" spans="1:45" x14ac:dyDescent="0.25">
      <c r="A108" t="s">
        <v>239</v>
      </c>
      <c r="B108" t="s">
        <v>447</v>
      </c>
      <c r="E108" t="s">
        <v>448</v>
      </c>
      <c r="F108" t="s">
        <v>449</v>
      </c>
      <c r="G108">
        <v>113.6</v>
      </c>
      <c r="H108">
        <v>3745.0001000000002</v>
      </c>
      <c r="I108">
        <v>538.92451000000005</v>
      </c>
      <c r="J108">
        <v>344.86232000000001</v>
      </c>
      <c r="N108">
        <v>226.65485000000001</v>
      </c>
      <c r="O108">
        <v>1424.2656999999999</v>
      </c>
      <c r="P108">
        <v>9.3811699999999998E-2</v>
      </c>
      <c r="Q108">
        <v>395.08411999999998</v>
      </c>
      <c r="R108">
        <v>694.44682</v>
      </c>
      <c r="S108">
        <v>1.169424</v>
      </c>
      <c r="T108">
        <v>0.77050070000000004</v>
      </c>
      <c r="U108">
        <v>4.9249821999999996</v>
      </c>
      <c r="V108">
        <v>14.301492</v>
      </c>
      <c r="W108">
        <v>229.11870999999999</v>
      </c>
      <c r="X108">
        <v>6.3106548</v>
      </c>
      <c r="Y108">
        <v>8.9990000000000001E-3</v>
      </c>
      <c r="Z108">
        <v>9.7377078000000008</v>
      </c>
      <c r="AA108">
        <v>132.44961000000001</v>
      </c>
      <c r="AB108">
        <v>0.735599</v>
      </c>
      <c r="AC108">
        <v>0.64334639999999998</v>
      </c>
      <c r="AD108">
        <v>0.7959811</v>
      </c>
      <c r="AE108" t="s">
        <v>151</v>
      </c>
      <c r="AF108">
        <v>4.8044188999999999</v>
      </c>
      <c r="AG108">
        <v>1.37882E-2</v>
      </c>
      <c r="AH108">
        <v>12.448786999999999</v>
      </c>
      <c r="AI108">
        <v>151.46995999999999</v>
      </c>
      <c r="AJ108">
        <v>0.82513919999999996</v>
      </c>
      <c r="AK108">
        <v>0.745394</v>
      </c>
      <c r="AL108">
        <v>0.74498209999999998</v>
      </c>
      <c r="AM108">
        <v>26.696999999999999</v>
      </c>
      <c r="AO108">
        <v>3100</v>
      </c>
      <c r="AP108" t="s">
        <v>152</v>
      </c>
      <c r="AQ108" t="s">
        <v>194</v>
      </c>
    </row>
    <row r="109" spans="1:45" x14ac:dyDescent="0.25">
      <c r="A109" t="s">
        <v>239</v>
      </c>
      <c r="B109" t="s">
        <v>450</v>
      </c>
      <c r="E109" t="s">
        <v>448</v>
      </c>
      <c r="F109" t="s">
        <v>451</v>
      </c>
      <c r="G109">
        <v>108.52</v>
      </c>
      <c r="H109">
        <v>3957.7033000000001</v>
      </c>
      <c r="I109">
        <v>526.29155000000003</v>
      </c>
      <c r="J109">
        <v>356.36194</v>
      </c>
      <c r="N109">
        <v>231.83696</v>
      </c>
      <c r="O109">
        <v>1397.6724999999999</v>
      </c>
      <c r="P109">
        <v>9.8256999999999997E-2</v>
      </c>
      <c r="Q109">
        <v>402.48518999999999</v>
      </c>
      <c r="R109">
        <v>720.29378999999994</v>
      </c>
      <c r="S109">
        <v>1.2210970000000001</v>
      </c>
      <c r="T109">
        <v>0.80794920000000003</v>
      </c>
      <c r="U109">
        <v>5.0019182000000004</v>
      </c>
      <c r="V109">
        <v>15.301437999999999</v>
      </c>
      <c r="W109">
        <v>237.26403999999999</v>
      </c>
      <c r="X109">
        <v>5.8177963999999998</v>
      </c>
      <c r="Y109">
        <v>9.2347000000000002E-3</v>
      </c>
      <c r="Z109">
        <v>9.8311691000000003</v>
      </c>
      <c r="AA109">
        <v>138.12757999999999</v>
      </c>
      <c r="AB109">
        <v>0.76521760000000005</v>
      </c>
      <c r="AC109">
        <v>0.66777249999999999</v>
      </c>
      <c r="AD109">
        <v>0.81464550000000002</v>
      </c>
      <c r="AE109" t="s">
        <v>151</v>
      </c>
      <c r="AF109">
        <v>4.5972901999999998</v>
      </c>
      <c r="AG109">
        <v>1.35479E-2</v>
      </c>
      <c r="AH109">
        <v>12.113803000000001</v>
      </c>
      <c r="AI109">
        <v>155.05465000000001</v>
      </c>
      <c r="AJ109">
        <v>0.83833199999999997</v>
      </c>
      <c r="AK109">
        <v>0.753915</v>
      </c>
      <c r="AL109">
        <v>0.74959249999999999</v>
      </c>
      <c r="AM109">
        <v>22.19</v>
      </c>
      <c r="AO109">
        <v>2526</v>
      </c>
      <c r="AP109" t="s">
        <v>152</v>
      </c>
      <c r="AQ109" t="s">
        <v>194</v>
      </c>
    </row>
    <row r="110" spans="1:45" x14ac:dyDescent="0.25">
      <c r="A110" t="s">
        <v>239</v>
      </c>
      <c r="B110" t="s">
        <v>452</v>
      </c>
      <c r="E110" t="s">
        <v>448</v>
      </c>
      <c r="F110" t="s">
        <v>453</v>
      </c>
      <c r="G110">
        <v>113.4</v>
      </c>
      <c r="H110">
        <v>3775.3145</v>
      </c>
      <c r="I110">
        <v>540.53702999999996</v>
      </c>
      <c r="J110">
        <v>346.20857999999998</v>
      </c>
      <c r="N110">
        <v>227.22189</v>
      </c>
      <c r="O110">
        <v>1428.8131000000001</v>
      </c>
      <c r="P110">
        <v>9.4297599999999995E-2</v>
      </c>
      <c r="Q110">
        <v>398.79333000000003</v>
      </c>
      <c r="R110">
        <v>696.62707</v>
      </c>
      <c r="S110">
        <v>1.1724572</v>
      </c>
      <c r="T110">
        <v>0.77288089999999998</v>
      </c>
      <c r="U110">
        <v>4.9584285000000001</v>
      </c>
      <c r="V110">
        <v>14.443156999999999</v>
      </c>
      <c r="W110">
        <v>230.29535000000001</v>
      </c>
      <c r="X110">
        <v>6.2657958000000002</v>
      </c>
      <c r="Y110">
        <v>9.0272000000000008E-3</v>
      </c>
      <c r="Z110">
        <v>9.7720599000000004</v>
      </c>
      <c r="AA110">
        <v>132.94438</v>
      </c>
      <c r="AB110">
        <v>0.73693430000000004</v>
      </c>
      <c r="AC110">
        <v>0.64443309999999998</v>
      </c>
      <c r="AD110">
        <v>0.79774339999999999</v>
      </c>
      <c r="AE110" t="s">
        <v>151</v>
      </c>
      <c r="AF110">
        <v>4.7966275999999999</v>
      </c>
      <c r="AG110">
        <v>1.37371E-2</v>
      </c>
      <c r="AH110">
        <v>12.425788000000001</v>
      </c>
      <c r="AI110">
        <v>151.61930000000001</v>
      </c>
      <c r="AJ110">
        <v>0.82356989999999997</v>
      </c>
      <c r="AK110">
        <v>0.74357700000000004</v>
      </c>
      <c r="AL110">
        <v>0.74495169999999999</v>
      </c>
      <c r="AM110">
        <v>26.24</v>
      </c>
      <c r="AO110">
        <v>3085</v>
      </c>
      <c r="AP110" t="s">
        <v>152</v>
      </c>
      <c r="AQ110" t="s">
        <v>194</v>
      </c>
    </row>
    <row r="111" spans="1:45" x14ac:dyDescent="0.25">
      <c r="A111" t="s">
        <v>239</v>
      </c>
      <c r="B111" t="s">
        <v>454</v>
      </c>
      <c r="E111" t="s">
        <v>448</v>
      </c>
      <c r="F111" t="s">
        <v>455</v>
      </c>
      <c r="G111">
        <v>109.94</v>
      </c>
      <c r="H111">
        <v>3904.6907000000001</v>
      </c>
      <c r="I111">
        <v>528.99546999999995</v>
      </c>
      <c r="J111">
        <v>352.72190000000001</v>
      </c>
      <c r="N111">
        <v>229.94893999999999</v>
      </c>
      <c r="O111">
        <v>1401.7366</v>
      </c>
      <c r="P111">
        <v>9.6821900000000002E-2</v>
      </c>
      <c r="Q111">
        <v>399.89855999999997</v>
      </c>
      <c r="R111">
        <v>712.43813</v>
      </c>
      <c r="S111">
        <v>1.2066162</v>
      </c>
      <c r="T111">
        <v>0.79756830000000001</v>
      </c>
      <c r="U111">
        <v>4.9836273000000002</v>
      </c>
      <c r="V111">
        <v>15.056654</v>
      </c>
      <c r="W111">
        <v>234.80860999999999</v>
      </c>
      <c r="X111">
        <v>5.9557621999999997</v>
      </c>
      <c r="Y111">
        <v>9.1803000000000006E-3</v>
      </c>
      <c r="Z111">
        <v>9.8041250000000009</v>
      </c>
      <c r="AA111">
        <v>136.45614</v>
      </c>
      <c r="AB111">
        <v>0.75764379999999998</v>
      </c>
      <c r="AC111">
        <v>0.66176489999999999</v>
      </c>
      <c r="AD111">
        <v>0.80912550000000005</v>
      </c>
      <c r="AE111" t="s">
        <v>151</v>
      </c>
      <c r="AF111">
        <v>4.6545877000000004</v>
      </c>
      <c r="AG111">
        <v>1.3645300000000001E-2</v>
      </c>
      <c r="AH111">
        <v>12.213774000000001</v>
      </c>
      <c r="AI111">
        <v>154.02347</v>
      </c>
      <c r="AJ111">
        <v>0.83607030000000004</v>
      </c>
      <c r="AK111">
        <v>0.75305569999999999</v>
      </c>
      <c r="AL111">
        <v>0.74835739999999995</v>
      </c>
      <c r="AM111">
        <v>23.696999999999999</v>
      </c>
      <c r="AO111">
        <v>2729</v>
      </c>
      <c r="AP111" t="s">
        <v>152</v>
      </c>
      <c r="AQ111" t="s">
        <v>194</v>
      </c>
    </row>
    <row r="112" spans="1:45" x14ac:dyDescent="0.25">
      <c r="A112" t="s">
        <v>239</v>
      </c>
      <c r="B112" t="s">
        <v>456</v>
      </c>
      <c r="E112" t="s">
        <v>457</v>
      </c>
      <c r="F112" t="s">
        <v>458</v>
      </c>
      <c r="G112">
        <v>109.3</v>
      </c>
      <c r="AP112" t="s">
        <v>152</v>
      </c>
      <c r="AQ112" t="s">
        <v>194</v>
      </c>
    </row>
    <row r="113" spans="1:45" x14ac:dyDescent="0.25">
      <c r="A113" t="s">
        <v>239</v>
      </c>
      <c r="B113" t="s">
        <v>459</v>
      </c>
      <c r="E113" t="s">
        <v>460</v>
      </c>
      <c r="F113" t="s">
        <v>461</v>
      </c>
      <c r="G113">
        <v>125.96</v>
      </c>
      <c r="H113">
        <v>3562.8865999999998</v>
      </c>
      <c r="I113">
        <v>536.70279000000005</v>
      </c>
      <c r="J113">
        <v>372.28552999999999</v>
      </c>
      <c r="N113">
        <v>248.97138000000001</v>
      </c>
      <c r="O113">
        <v>1454.133</v>
      </c>
      <c r="P113">
        <v>8.9207700000000001E-2</v>
      </c>
      <c r="Q113">
        <v>393.42979000000003</v>
      </c>
      <c r="R113">
        <v>671.55502999999999</v>
      </c>
      <c r="S113">
        <v>1.1790362000000001</v>
      </c>
      <c r="T113">
        <v>0.80295360000000005</v>
      </c>
      <c r="U113">
        <v>5.1998648000000003</v>
      </c>
      <c r="V113">
        <v>13.993414</v>
      </c>
      <c r="W113">
        <v>249.63649000000001</v>
      </c>
      <c r="X113">
        <v>6.4413156000000003</v>
      </c>
      <c r="Y113">
        <v>9.7569000000000006E-3</v>
      </c>
      <c r="Z113">
        <v>9.9766685000000006</v>
      </c>
      <c r="AA113">
        <v>129.81835000000001</v>
      </c>
      <c r="AB113">
        <v>0.7740184</v>
      </c>
      <c r="AC113">
        <v>0.68770189999999998</v>
      </c>
      <c r="AD113">
        <v>0.79145049999999995</v>
      </c>
      <c r="AE113" t="s">
        <v>151</v>
      </c>
      <c r="AF113">
        <v>5.365901</v>
      </c>
      <c r="AG113">
        <v>1.3076000000000001E-2</v>
      </c>
      <c r="AH113">
        <v>11.703939</v>
      </c>
      <c r="AI113">
        <v>142.33287999999999</v>
      </c>
      <c r="AJ113">
        <v>0.82557460000000005</v>
      </c>
      <c r="AK113">
        <v>0.75052450000000004</v>
      </c>
      <c r="AL113">
        <v>0.73894870000000001</v>
      </c>
      <c r="AM113">
        <v>23.594999999999999</v>
      </c>
      <c r="AO113">
        <v>2400</v>
      </c>
      <c r="AP113" t="s">
        <v>152</v>
      </c>
      <c r="AQ113" t="s">
        <v>194</v>
      </c>
    </row>
    <row r="114" spans="1:45" x14ac:dyDescent="0.25">
      <c r="A114" t="s">
        <v>239</v>
      </c>
      <c r="B114" t="s">
        <v>462</v>
      </c>
      <c r="E114" t="s">
        <v>463</v>
      </c>
      <c r="F114" t="s">
        <v>464</v>
      </c>
      <c r="G114">
        <v>108.41</v>
      </c>
      <c r="H114">
        <v>4002.6578</v>
      </c>
      <c r="I114">
        <v>528.42472999999995</v>
      </c>
      <c r="J114">
        <v>359.03507000000002</v>
      </c>
      <c r="N114">
        <v>233.40644</v>
      </c>
      <c r="O114">
        <v>1402.7807</v>
      </c>
      <c r="P114">
        <v>9.9224599999999996E-2</v>
      </c>
      <c r="Q114">
        <v>403.29572999999999</v>
      </c>
      <c r="R114">
        <v>722.44433000000004</v>
      </c>
      <c r="S114">
        <v>1.2257286000000001</v>
      </c>
      <c r="T114">
        <v>0.81211599999999995</v>
      </c>
      <c r="U114">
        <v>4.9819393999999999</v>
      </c>
      <c r="V114">
        <v>15.482201999999999</v>
      </c>
      <c r="W114">
        <v>238.80941999999999</v>
      </c>
      <c r="X114">
        <v>5.7749410000000001</v>
      </c>
      <c r="Y114">
        <v>9.2472000000000006E-3</v>
      </c>
      <c r="Z114">
        <v>9.8547004999999999</v>
      </c>
      <c r="AA114">
        <v>138.63285999999999</v>
      </c>
      <c r="AB114">
        <v>0.7677197</v>
      </c>
      <c r="AC114">
        <v>0.66993899999999995</v>
      </c>
      <c r="AD114">
        <v>0.81815610000000005</v>
      </c>
      <c r="AE114" t="s">
        <v>151</v>
      </c>
      <c r="AF114">
        <v>4.5947543</v>
      </c>
      <c r="AG114">
        <v>1.3427400000000001E-2</v>
      </c>
      <c r="AH114">
        <v>12.062503</v>
      </c>
      <c r="AI114">
        <v>155.10879</v>
      </c>
      <c r="AJ114">
        <v>0.8371054</v>
      </c>
      <c r="AK114">
        <v>0.75237039999999999</v>
      </c>
      <c r="AL114">
        <v>0.75201240000000003</v>
      </c>
      <c r="AM114">
        <v>21.524999999999999</v>
      </c>
      <c r="AO114">
        <v>2440</v>
      </c>
      <c r="AP114" t="s">
        <v>152</v>
      </c>
      <c r="AQ114" t="s">
        <v>194</v>
      </c>
    </row>
    <row r="115" spans="1:45" x14ac:dyDescent="0.25">
      <c r="A115" t="s">
        <v>239</v>
      </c>
      <c r="B115" t="s">
        <v>465</v>
      </c>
      <c r="E115" t="s">
        <v>466</v>
      </c>
      <c r="F115" t="s">
        <v>467</v>
      </c>
      <c r="G115">
        <v>90.305999999999997</v>
      </c>
      <c r="H115">
        <v>4501.2530999999999</v>
      </c>
      <c r="I115">
        <v>481.72523000000001</v>
      </c>
      <c r="J115">
        <v>367.03516000000002</v>
      </c>
      <c r="N115">
        <v>234.99698000000001</v>
      </c>
      <c r="O115">
        <v>1378.0243</v>
      </c>
      <c r="P115">
        <v>0.1162975</v>
      </c>
      <c r="Q115">
        <v>378.20848999999998</v>
      </c>
      <c r="R115">
        <v>797.74111000000005</v>
      </c>
      <c r="S115">
        <v>1.2972049000000001</v>
      </c>
      <c r="T115">
        <v>0.83876300000000004</v>
      </c>
      <c r="U115">
        <v>4.2186119</v>
      </c>
      <c r="V115">
        <v>17.500831000000002</v>
      </c>
      <c r="W115">
        <v>241.82026999999999</v>
      </c>
      <c r="X115">
        <v>4.7478343000000001</v>
      </c>
      <c r="Y115">
        <v>9.4242000000000006E-3</v>
      </c>
      <c r="Z115">
        <v>9.7250370999999998</v>
      </c>
      <c r="AA115">
        <v>154.99404999999999</v>
      </c>
      <c r="AB115">
        <v>0.79555929999999997</v>
      </c>
      <c r="AC115">
        <v>0.67572659999999996</v>
      </c>
      <c r="AD115">
        <v>0.82095720000000005</v>
      </c>
      <c r="AE115" t="s">
        <v>151</v>
      </c>
      <c r="AF115">
        <v>3.8273244000000002</v>
      </c>
      <c r="AG115">
        <v>1.31802E-2</v>
      </c>
      <c r="AH115">
        <v>11.756157</v>
      </c>
      <c r="AI115">
        <v>171.92072999999999</v>
      </c>
      <c r="AJ115">
        <v>0.8393159</v>
      </c>
      <c r="AK115">
        <v>0.73718139999999999</v>
      </c>
      <c r="AL115">
        <v>0.74863139999999995</v>
      </c>
      <c r="AM115">
        <v>14.740500000000001</v>
      </c>
      <c r="AO115">
        <v>1505</v>
      </c>
      <c r="AP115" t="s">
        <v>152</v>
      </c>
      <c r="AQ115" t="s">
        <v>194</v>
      </c>
    </row>
    <row r="116" spans="1:45" x14ac:dyDescent="0.25">
      <c r="A116" t="s">
        <v>239</v>
      </c>
      <c r="B116" t="s">
        <v>468</v>
      </c>
      <c r="E116" t="s">
        <v>463</v>
      </c>
      <c r="F116" t="s">
        <v>469</v>
      </c>
      <c r="G116">
        <v>101.56</v>
      </c>
      <c r="H116">
        <v>4092.3935999999999</v>
      </c>
      <c r="I116">
        <v>503.74964</v>
      </c>
      <c r="J116">
        <v>373.03854000000001</v>
      </c>
      <c r="N116">
        <v>244.73159000000001</v>
      </c>
      <c r="O116">
        <v>1352.2996000000001</v>
      </c>
      <c r="P116">
        <v>0.1039798</v>
      </c>
      <c r="Q116">
        <v>376.1653</v>
      </c>
      <c r="R116">
        <v>744.69114999999999</v>
      </c>
      <c r="S116">
        <v>1.2882613000000001</v>
      </c>
      <c r="T116">
        <v>0.85515980000000003</v>
      </c>
      <c r="U116">
        <v>4.6605132999999999</v>
      </c>
      <c r="V116">
        <v>15.486805</v>
      </c>
      <c r="W116">
        <v>246.13839999999999</v>
      </c>
      <c r="X116">
        <v>5.2536651000000001</v>
      </c>
      <c r="Y116">
        <v>9.3521000000000003E-3</v>
      </c>
      <c r="Z116">
        <v>9.7944598999999997</v>
      </c>
      <c r="AA116">
        <v>145.63032000000001</v>
      </c>
      <c r="AB116">
        <v>0.80345200000000006</v>
      </c>
      <c r="AC116">
        <v>0.69738829999999996</v>
      </c>
      <c r="AD116">
        <v>0.84145709999999996</v>
      </c>
      <c r="AE116" t="s">
        <v>151</v>
      </c>
      <c r="AF116">
        <v>4.3151736999999999</v>
      </c>
      <c r="AG116">
        <v>1.3096699999999999E-2</v>
      </c>
      <c r="AH116">
        <v>11.6081</v>
      </c>
      <c r="AI116">
        <v>160.37616</v>
      </c>
      <c r="AJ116">
        <v>0.8569736</v>
      </c>
      <c r="AK116">
        <v>0.76513379999999998</v>
      </c>
      <c r="AL116">
        <v>0.75956990000000002</v>
      </c>
      <c r="AM116">
        <v>14.727</v>
      </c>
      <c r="AO116">
        <v>1400</v>
      </c>
      <c r="AP116" t="s">
        <v>152</v>
      </c>
      <c r="AQ116" t="s">
        <v>194</v>
      </c>
    </row>
    <row r="117" spans="1:45" x14ac:dyDescent="0.25">
      <c r="A117" t="s">
        <v>239</v>
      </c>
      <c r="B117" t="s">
        <v>470</v>
      </c>
      <c r="E117" t="s">
        <v>471</v>
      </c>
      <c r="F117" t="s">
        <v>472</v>
      </c>
      <c r="G117">
        <v>90.444000000000003</v>
      </c>
      <c r="H117">
        <v>4391.6940000000004</v>
      </c>
      <c r="I117">
        <v>489.97255999999999</v>
      </c>
      <c r="J117">
        <v>358.47428000000002</v>
      </c>
      <c r="N117">
        <v>230.19003000000001</v>
      </c>
      <c r="O117">
        <v>1368.9998000000001</v>
      </c>
      <c r="P117">
        <v>0.1122022</v>
      </c>
      <c r="Q117">
        <v>376.28552999999999</v>
      </c>
      <c r="R117">
        <v>782.42193999999995</v>
      </c>
      <c r="S117">
        <v>1.2956842</v>
      </c>
      <c r="T117">
        <v>0.83704540000000005</v>
      </c>
      <c r="U117">
        <v>4.3452539000000003</v>
      </c>
      <c r="V117">
        <v>16.859932000000001</v>
      </c>
      <c r="W117">
        <v>236.94788</v>
      </c>
      <c r="X117">
        <v>4.8541220000000003</v>
      </c>
      <c r="Y117">
        <v>9.2239000000000002E-3</v>
      </c>
      <c r="Z117">
        <v>9.6914210999999995</v>
      </c>
      <c r="AA117">
        <v>153.38495</v>
      </c>
      <c r="AB117">
        <v>0.78761950000000003</v>
      </c>
      <c r="AC117">
        <v>0.6681108</v>
      </c>
      <c r="AD117">
        <v>0.82754329999999998</v>
      </c>
      <c r="AE117" t="s">
        <v>151</v>
      </c>
      <c r="AF117">
        <v>3.8281445999999999</v>
      </c>
      <c r="AG117">
        <v>1.33429E-2</v>
      </c>
      <c r="AH117">
        <v>11.965923</v>
      </c>
      <c r="AI117">
        <v>171.89902000000001</v>
      </c>
      <c r="AJ117">
        <v>0.83998209999999995</v>
      </c>
      <c r="AK117">
        <v>0.73879550000000005</v>
      </c>
      <c r="AL117">
        <v>0.7532953</v>
      </c>
      <c r="AM117">
        <v>20.184999999999999</v>
      </c>
      <c r="AO117">
        <v>2138</v>
      </c>
      <c r="AP117" t="s">
        <v>152</v>
      </c>
      <c r="AQ117" t="s">
        <v>194</v>
      </c>
    </row>
    <row r="118" spans="1:45" x14ac:dyDescent="0.25">
      <c r="A118" t="s">
        <v>239</v>
      </c>
      <c r="B118" t="s">
        <v>473</v>
      </c>
      <c r="E118" t="s">
        <v>474</v>
      </c>
      <c r="F118" t="s">
        <v>475</v>
      </c>
      <c r="G118">
        <v>107.53</v>
      </c>
      <c r="H118">
        <v>3724.6469999999999</v>
      </c>
      <c r="I118">
        <v>518.25941999999998</v>
      </c>
      <c r="J118">
        <v>342.14756</v>
      </c>
      <c r="N118">
        <v>224.80029999999999</v>
      </c>
      <c r="O118">
        <v>1378.5245</v>
      </c>
      <c r="P118">
        <v>9.0477100000000005E-2</v>
      </c>
      <c r="Q118">
        <v>366.17367000000002</v>
      </c>
      <c r="R118">
        <v>699.92861000000005</v>
      </c>
      <c r="S118">
        <v>1.1929213999999999</v>
      </c>
      <c r="T118">
        <v>0.78395230000000005</v>
      </c>
      <c r="U118">
        <v>4.8279242</v>
      </c>
      <c r="V118">
        <v>14.199039000000001</v>
      </c>
      <c r="W118">
        <v>225.6396</v>
      </c>
      <c r="X118">
        <v>6.0818038000000003</v>
      </c>
      <c r="Y118">
        <v>8.9277000000000002E-3</v>
      </c>
      <c r="Z118">
        <v>9.4573947</v>
      </c>
      <c r="AA118">
        <v>135.30824999999999</v>
      </c>
      <c r="AB118">
        <v>0.7482084</v>
      </c>
      <c r="AC118">
        <v>0.64896279999999995</v>
      </c>
      <c r="AD118">
        <v>0.79260379999999997</v>
      </c>
      <c r="AE118" t="s">
        <v>151</v>
      </c>
      <c r="AF118">
        <v>4.5468025000000001</v>
      </c>
      <c r="AG118">
        <v>1.40448E-2</v>
      </c>
      <c r="AH118">
        <v>12.296792999999999</v>
      </c>
      <c r="AI118">
        <v>156.01447999999999</v>
      </c>
      <c r="AJ118">
        <v>0.84107620000000005</v>
      </c>
      <c r="AK118">
        <v>0.75686940000000003</v>
      </c>
      <c r="AL118">
        <v>0.736398</v>
      </c>
      <c r="AM118">
        <v>33.174999999999997</v>
      </c>
      <c r="AO118">
        <v>3500</v>
      </c>
      <c r="AP118" t="s">
        <v>152</v>
      </c>
      <c r="AQ118" t="s">
        <v>194</v>
      </c>
    </row>
    <row r="119" spans="1:45" x14ac:dyDescent="0.25">
      <c r="A119" t="s">
        <v>239</v>
      </c>
      <c r="B119" t="s">
        <v>476</v>
      </c>
      <c r="E119" t="s">
        <v>477</v>
      </c>
      <c r="F119" t="s">
        <v>478</v>
      </c>
      <c r="G119">
        <v>50.762</v>
      </c>
      <c r="H119">
        <v>4857.9416000000001</v>
      </c>
      <c r="I119">
        <v>264.24452000000002</v>
      </c>
      <c r="J119">
        <v>396.65967000000001</v>
      </c>
      <c r="N119">
        <v>247.6259</v>
      </c>
      <c r="O119">
        <v>717.42732000000001</v>
      </c>
      <c r="P119">
        <v>0.1335228</v>
      </c>
      <c r="Q119">
        <v>225.47701000000001</v>
      </c>
      <c r="R119">
        <v>1081.3021000000001</v>
      </c>
      <c r="S119">
        <v>2.1507632000000001</v>
      </c>
      <c r="T119">
        <v>1.4375708</v>
      </c>
      <c r="U119">
        <v>3.6319461999999998</v>
      </c>
      <c r="V119">
        <v>17.634126999999999</v>
      </c>
      <c r="W119">
        <v>248.24653000000001</v>
      </c>
      <c r="X119">
        <v>2.5929234000000001</v>
      </c>
      <c r="Y119">
        <v>1.2877100000000001E-2</v>
      </c>
      <c r="Z119">
        <v>7.5948718</v>
      </c>
      <c r="AA119">
        <v>209.68880999999999</v>
      </c>
      <c r="AB119">
        <v>1.3761238</v>
      </c>
      <c r="AC119">
        <v>1.1733610999999999</v>
      </c>
      <c r="AD119">
        <v>0.81163479999999999</v>
      </c>
      <c r="AE119" t="s">
        <v>151</v>
      </c>
      <c r="AF119">
        <v>2.1553129000000002</v>
      </c>
      <c r="AG119">
        <v>1.6947199999999999E-2</v>
      </c>
      <c r="AH119">
        <v>8.6928830999999995</v>
      </c>
      <c r="AI119">
        <v>229.05010999999999</v>
      </c>
      <c r="AJ119">
        <v>1.4776279999999999</v>
      </c>
      <c r="AK119">
        <v>1.2958297999999999</v>
      </c>
      <c r="AL119">
        <v>0.75793279999999996</v>
      </c>
      <c r="AM119">
        <v>3.7490000000000001</v>
      </c>
      <c r="AO119">
        <v>20</v>
      </c>
      <c r="AP119" t="s">
        <v>152</v>
      </c>
      <c r="AQ119" t="s">
        <v>176</v>
      </c>
      <c r="AS119">
        <v>2.9</v>
      </c>
    </row>
    <row r="120" spans="1:45" x14ac:dyDescent="0.25">
      <c r="A120" t="s">
        <v>239</v>
      </c>
      <c r="B120" t="s">
        <v>479</v>
      </c>
      <c r="E120" t="s">
        <v>480</v>
      </c>
      <c r="F120" t="s">
        <v>481</v>
      </c>
      <c r="G120">
        <v>63.953000000000003</v>
      </c>
      <c r="H120">
        <v>4089.6821</v>
      </c>
      <c r="I120">
        <v>315.82715000000002</v>
      </c>
      <c r="J120">
        <v>380.17756000000003</v>
      </c>
      <c r="N120">
        <v>245.52115000000001</v>
      </c>
      <c r="O120">
        <v>863.90998000000002</v>
      </c>
      <c r="P120">
        <v>0.11332490000000001</v>
      </c>
      <c r="Q120">
        <v>270.59928000000002</v>
      </c>
      <c r="R120">
        <v>906.83063000000004</v>
      </c>
      <c r="S120">
        <v>1.7410587</v>
      </c>
      <c r="T120">
        <v>1.1588409</v>
      </c>
      <c r="U120">
        <v>4.1573323999999996</v>
      </c>
      <c r="V120">
        <v>15.231146000000001</v>
      </c>
      <c r="W120">
        <v>245.73567</v>
      </c>
      <c r="X120">
        <v>3.3187847000000001</v>
      </c>
      <c r="Y120">
        <v>9.8317999999999999E-3</v>
      </c>
      <c r="Z120">
        <v>7.7815646000000003</v>
      </c>
      <c r="AA120">
        <v>185.19835</v>
      </c>
      <c r="AB120">
        <v>1.0948936</v>
      </c>
      <c r="AC120">
        <v>0.9296295</v>
      </c>
      <c r="AD120">
        <v>0.8665716</v>
      </c>
      <c r="AE120" t="s">
        <v>151</v>
      </c>
      <c r="AF120">
        <v>2.7209112000000002</v>
      </c>
      <c r="AG120">
        <v>1.44113E-2</v>
      </c>
      <c r="AH120">
        <v>9.3155430999999993</v>
      </c>
      <c r="AI120">
        <v>203.60670999999999</v>
      </c>
      <c r="AJ120">
        <v>1.1911001999999999</v>
      </c>
      <c r="AK120">
        <v>1.0450713</v>
      </c>
      <c r="AL120">
        <v>0.76993210000000001</v>
      </c>
      <c r="AM120">
        <v>3.944</v>
      </c>
      <c r="AO120">
        <v>110</v>
      </c>
      <c r="AP120" t="s">
        <v>152</v>
      </c>
      <c r="AQ120" t="s">
        <v>176</v>
      </c>
    </row>
    <row r="121" spans="1:45" x14ac:dyDescent="0.25">
      <c r="A121" t="s">
        <v>239</v>
      </c>
      <c r="B121" t="s">
        <v>482</v>
      </c>
      <c r="E121" t="s">
        <v>483</v>
      </c>
      <c r="F121" t="s">
        <v>484</v>
      </c>
      <c r="G121">
        <v>48.8</v>
      </c>
      <c r="H121">
        <v>4903.1076000000003</v>
      </c>
      <c r="I121">
        <v>249.48119</v>
      </c>
      <c r="J121">
        <v>373.42975000000001</v>
      </c>
      <c r="N121">
        <v>229.93389999999999</v>
      </c>
      <c r="O121">
        <v>660.87491999999997</v>
      </c>
      <c r="P121">
        <v>0.12685460000000001</v>
      </c>
      <c r="Q121">
        <v>211.54535999999999</v>
      </c>
      <c r="R121">
        <v>1074.1993</v>
      </c>
      <c r="S121">
        <v>2.0448445</v>
      </c>
      <c r="T121">
        <v>1.3180917999999999</v>
      </c>
      <c r="U121">
        <v>3.4100261999999999</v>
      </c>
      <c r="V121">
        <v>18.146221000000001</v>
      </c>
      <c r="W121">
        <v>229.94320999999999</v>
      </c>
      <c r="X121">
        <v>2.6935951999999999</v>
      </c>
      <c r="Y121">
        <v>1.07566E-2</v>
      </c>
      <c r="Z121">
        <v>6.7717904999999998</v>
      </c>
      <c r="AA121">
        <v>207.14619999999999</v>
      </c>
      <c r="AB121">
        <v>1.2941351000000001</v>
      </c>
      <c r="AC121">
        <v>1.0874877999999999</v>
      </c>
      <c r="AD121">
        <v>0.81471590000000005</v>
      </c>
      <c r="AE121" t="s">
        <v>151</v>
      </c>
      <c r="AF121">
        <v>2.0644049999999998</v>
      </c>
      <c r="AG121">
        <v>1.6955499999999998E-2</v>
      </c>
      <c r="AH121">
        <v>8.6175364000000005</v>
      </c>
      <c r="AI121">
        <v>234.67587</v>
      </c>
      <c r="AJ121">
        <v>1.4815092000000001</v>
      </c>
      <c r="AK121">
        <v>1.2971573999999999</v>
      </c>
      <c r="AL121">
        <v>0.75296669999999999</v>
      </c>
      <c r="AM121">
        <v>8.9260000000000002</v>
      </c>
      <c r="AO121">
        <v>53</v>
      </c>
      <c r="AP121" t="s">
        <v>152</v>
      </c>
      <c r="AQ121" t="s">
        <v>176</v>
      </c>
      <c r="AS121">
        <v>2.2000000000000002</v>
      </c>
    </row>
    <row r="122" spans="1:45" x14ac:dyDescent="0.25">
      <c r="A122" t="s">
        <v>239</v>
      </c>
      <c r="B122" t="s">
        <v>485</v>
      </c>
      <c r="E122" t="s">
        <v>486</v>
      </c>
      <c r="F122" t="s">
        <v>487</v>
      </c>
      <c r="G122">
        <v>105.74</v>
      </c>
      <c r="H122">
        <v>3838.6759000000002</v>
      </c>
      <c r="I122">
        <v>512.64532999999994</v>
      </c>
      <c r="J122">
        <v>348.60917000000001</v>
      </c>
      <c r="N122">
        <v>228.11537999999999</v>
      </c>
      <c r="O122">
        <v>1362.1094000000001</v>
      </c>
      <c r="P122">
        <v>9.3246399999999993E-2</v>
      </c>
      <c r="Q122">
        <v>370.88468999999998</v>
      </c>
      <c r="R122">
        <v>710.21586000000002</v>
      </c>
      <c r="S122">
        <v>1.2205779999999999</v>
      </c>
      <c r="T122">
        <v>0.80483039999999995</v>
      </c>
      <c r="U122">
        <v>4.8548109000000004</v>
      </c>
      <c r="V122">
        <v>14.687499000000001</v>
      </c>
      <c r="W122">
        <v>230.8879</v>
      </c>
      <c r="X122">
        <v>5.8385394000000002</v>
      </c>
      <c r="Y122">
        <v>9.0965999999999998E-3</v>
      </c>
      <c r="Z122">
        <v>9.5558928000000005</v>
      </c>
      <c r="AA122">
        <v>138.09882999999999</v>
      </c>
      <c r="AB122">
        <v>0.76592470000000001</v>
      </c>
      <c r="AC122">
        <v>0.66493310000000005</v>
      </c>
      <c r="AD122">
        <v>0.8045949</v>
      </c>
      <c r="AE122" t="s">
        <v>151</v>
      </c>
      <c r="AF122">
        <v>4.4753331999999997</v>
      </c>
      <c r="AG122">
        <v>1.3892699999999999E-2</v>
      </c>
      <c r="AH122">
        <v>12.128258000000001</v>
      </c>
      <c r="AI122">
        <v>157.29076000000001</v>
      </c>
      <c r="AJ122">
        <v>0.84952899999999998</v>
      </c>
      <c r="AK122">
        <v>0.76338600000000001</v>
      </c>
      <c r="AL122">
        <v>0.74163539999999994</v>
      </c>
      <c r="AM122">
        <v>30.263999999999999</v>
      </c>
      <c r="AO122">
        <v>3100</v>
      </c>
      <c r="AP122" t="s">
        <v>152</v>
      </c>
      <c r="AQ122" t="s">
        <v>194</v>
      </c>
    </row>
    <row r="123" spans="1:45" x14ac:dyDescent="0.25">
      <c r="A123" t="s">
        <v>239</v>
      </c>
      <c r="B123" t="s">
        <v>488</v>
      </c>
      <c r="E123" t="s">
        <v>489</v>
      </c>
      <c r="F123" t="s">
        <v>490</v>
      </c>
      <c r="G123">
        <v>49.034999999999997</v>
      </c>
      <c r="H123">
        <v>5384.2974999999997</v>
      </c>
      <c r="I123">
        <v>288.43731000000002</v>
      </c>
      <c r="J123">
        <v>398.30421999999999</v>
      </c>
      <c r="N123">
        <v>247.13731000000001</v>
      </c>
      <c r="O123">
        <v>776.88481999999999</v>
      </c>
      <c r="P123">
        <v>0.14243810000000001</v>
      </c>
      <c r="Q123">
        <v>217.28426999999999</v>
      </c>
      <c r="R123">
        <v>1096.0743</v>
      </c>
      <c r="S123">
        <v>2.1102147000000002</v>
      </c>
      <c r="T123">
        <v>1.3926334</v>
      </c>
      <c r="U123">
        <v>3.2190580999999998</v>
      </c>
      <c r="V123">
        <v>19.060670999999999</v>
      </c>
      <c r="W123">
        <v>247.34916000000001</v>
      </c>
      <c r="X123">
        <v>2.5114439000000002</v>
      </c>
      <c r="Y123">
        <v>1.28845E-2</v>
      </c>
      <c r="Z123">
        <v>8.1387461999999999</v>
      </c>
      <c r="AA123">
        <v>215.06484</v>
      </c>
      <c r="AB123">
        <v>1.2995425</v>
      </c>
      <c r="AC123">
        <v>1.0887027</v>
      </c>
      <c r="AD123">
        <v>0.82088289999999997</v>
      </c>
      <c r="AE123" t="s">
        <v>151</v>
      </c>
      <c r="AF123">
        <v>2.0795357999999999</v>
      </c>
      <c r="AG123">
        <v>1.6960800000000002E-2</v>
      </c>
      <c r="AH123">
        <v>9.2824583999999994</v>
      </c>
      <c r="AI123">
        <v>235.19569000000001</v>
      </c>
      <c r="AJ123">
        <v>1.3720007000000001</v>
      </c>
      <c r="AK123">
        <v>1.1841841</v>
      </c>
      <c r="AL123">
        <v>0.7508804</v>
      </c>
      <c r="AM123">
        <v>0.29199999999999998</v>
      </c>
      <c r="AO123">
        <v>27</v>
      </c>
      <c r="AP123" t="s">
        <v>152</v>
      </c>
      <c r="AQ123" t="s">
        <v>176</v>
      </c>
      <c r="AS123">
        <v>3.5</v>
      </c>
    </row>
    <row r="124" spans="1:45" x14ac:dyDescent="0.25">
      <c r="A124" t="s">
        <v>239</v>
      </c>
      <c r="B124" t="s">
        <v>491</v>
      </c>
      <c r="E124" t="s">
        <v>492</v>
      </c>
      <c r="F124" t="s">
        <v>493</v>
      </c>
      <c r="G124">
        <v>103.71</v>
      </c>
      <c r="H124">
        <v>4086.8773000000001</v>
      </c>
      <c r="I124">
        <v>512.06322999999998</v>
      </c>
      <c r="J124">
        <v>369.41613000000001</v>
      </c>
      <c r="N124">
        <v>240.82941</v>
      </c>
      <c r="O124">
        <v>1371.7910999999999</v>
      </c>
      <c r="P124">
        <v>0.10294499999999999</v>
      </c>
      <c r="Q124">
        <v>390.08494000000002</v>
      </c>
      <c r="R124">
        <v>741.34829000000002</v>
      </c>
      <c r="S124">
        <v>1.2703476</v>
      </c>
      <c r="T124">
        <v>0.8434104</v>
      </c>
      <c r="U124">
        <v>4.8136736999999998</v>
      </c>
      <c r="V124">
        <v>15.685131999999999</v>
      </c>
      <c r="W124">
        <v>245.10375999999999</v>
      </c>
      <c r="X124">
        <v>5.3829357</v>
      </c>
      <c r="Y124">
        <v>9.3991999999999999E-3</v>
      </c>
      <c r="Z124">
        <v>9.8601463000000003</v>
      </c>
      <c r="AA124">
        <v>143.76952</v>
      </c>
      <c r="AB124">
        <v>0.79331059999999998</v>
      </c>
      <c r="AC124">
        <v>0.69034609999999996</v>
      </c>
      <c r="AD124">
        <v>0.83221489999999998</v>
      </c>
      <c r="AE124" t="s">
        <v>151</v>
      </c>
      <c r="AF124">
        <v>4.4034993</v>
      </c>
      <c r="AG124">
        <v>1.3179400000000001E-2</v>
      </c>
      <c r="AH124">
        <v>11.743162999999999</v>
      </c>
      <c r="AI124">
        <v>158.65544</v>
      </c>
      <c r="AJ124">
        <v>0.85027050000000004</v>
      </c>
      <c r="AK124">
        <v>0.76068970000000002</v>
      </c>
      <c r="AL124">
        <v>0.75761389999999995</v>
      </c>
      <c r="AM124">
        <v>16.885000000000002</v>
      </c>
      <c r="AO124">
        <v>1700</v>
      </c>
      <c r="AP124" t="s">
        <v>152</v>
      </c>
      <c r="AQ124" t="s">
        <v>194</v>
      </c>
    </row>
    <row r="125" spans="1:45" x14ac:dyDescent="0.25">
      <c r="A125" t="s">
        <v>239</v>
      </c>
      <c r="B125" t="s">
        <v>494</v>
      </c>
      <c r="E125" t="s">
        <v>495</v>
      </c>
      <c r="F125" t="s">
        <v>496</v>
      </c>
      <c r="G125">
        <v>99.1</v>
      </c>
      <c r="H125">
        <v>4304.0848999999998</v>
      </c>
      <c r="I125">
        <v>510.39166999999998</v>
      </c>
      <c r="J125">
        <v>358.41924</v>
      </c>
      <c r="N125">
        <v>230.82132999999999</v>
      </c>
      <c r="O125">
        <v>1391.0309999999999</v>
      </c>
      <c r="P125">
        <v>0.1063943</v>
      </c>
      <c r="Q125">
        <v>391.82814999999999</v>
      </c>
      <c r="R125">
        <v>752.21155999999996</v>
      </c>
      <c r="S125">
        <v>1.2589893999999999</v>
      </c>
      <c r="T125">
        <v>0.82376870000000002</v>
      </c>
      <c r="U125">
        <v>4.6365964000000002</v>
      </c>
      <c r="V125">
        <v>16.568625000000001</v>
      </c>
      <c r="W125">
        <v>237.01025000000001</v>
      </c>
      <c r="X125">
        <v>5.3161797999999996</v>
      </c>
      <c r="Y125">
        <v>9.2379000000000003E-3</v>
      </c>
      <c r="Z125">
        <v>9.8160597999999997</v>
      </c>
      <c r="AA125">
        <v>145.49534</v>
      </c>
      <c r="AB125">
        <v>0.77692870000000003</v>
      </c>
      <c r="AC125">
        <v>0.66891429999999996</v>
      </c>
      <c r="AD125">
        <v>0.82555469999999997</v>
      </c>
      <c r="AE125" t="s">
        <v>151</v>
      </c>
      <c r="AF125">
        <v>4.1953578</v>
      </c>
      <c r="AG125">
        <v>1.33876E-2</v>
      </c>
      <c r="AH125">
        <v>12.113848000000001</v>
      </c>
      <c r="AI125">
        <v>163.22306</v>
      </c>
      <c r="AJ125">
        <v>0.83887929999999999</v>
      </c>
      <c r="AK125">
        <v>0.74655369999999999</v>
      </c>
      <c r="AL125">
        <v>0.75906739999999995</v>
      </c>
      <c r="AM125">
        <v>19.930499999999999</v>
      </c>
      <c r="AO125">
        <v>2265</v>
      </c>
      <c r="AP125" t="s">
        <v>152</v>
      </c>
      <c r="AQ125" t="s">
        <v>194</v>
      </c>
      <c r="AS125">
        <v>6.2</v>
      </c>
    </row>
    <row r="126" spans="1:45" x14ac:dyDescent="0.25">
      <c r="A126" t="s">
        <v>239</v>
      </c>
      <c r="B126" t="s">
        <v>497</v>
      </c>
      <c r="E126" t="s">
        <v>498</v>
      </c>
      <c r="F126" t="s">
        <v>499</v>
      </c>
      <c r="G126">
        <v>71.209999999999994</v>
      </c>
      <c r="AM126">
        <v>16.440000000000001</v>
      </c>
      <c r="AO126">
        <v>1983</v>
      </c>
      <c r="AP126" t="s">
        <v>152</v>
      </c>
      <c r="AQ126" t="s">
        <v>181</v>
      </c>
      <c r="AS126">
        <v>10.4</v>
      </c>
    </row>
    <row r="127" spans="1:45" x14ac:dyDescent="0.25">
      <c r="A127" t="s">
        <v>239</v>
      </c>
      <c r="B127" t="s">
        <v>500</v>
      </c>
      <c r="E127" t="s">
        <v>501</v>
      </c>
      <c r="F127" t="s">
        <v>502</v>
      </c>
      <c r="G127">
        <v>66.23</v>
      </c>
      <c r="AM127">
        <v>1.6652</v>
      </c>
      <c r="AO127">
        <v>150</v>
      </c>
      <c r="AP127" t="s">
        <v>152</v>
      </c>
      <c r="AQ127" t="s">
        <v>181</v>
      </c>
      <c r="AS127">
        <v>4.8</v>
      </c>
    </row>
    <row r="128" spans="1:45" x14ac:dyDescent="0.25">
      <c r="A128" t="s">
        <v>239</v>
      </c>
      <c r="B128" t="s">
        <v>503</v>
      </c>
      <c r="E128" t="s">
        <v>504</v>
      </c>
      <c r="F128" t="s">
        <v>505</v>
      </c>
      <c r="G128">
        <v>98.858999999999995</v>
      </c>
      <c r="H128">
        <v>3704.8499000000002</v>
      </c>
      <c r="I128">
        <v>490.77701000000002</v>
      </c>
      <c r="J128">
        <v>343.76537999999999</v>
      </c>
      <c r="N128">
        <v>226.40855999999999</v>
      </c>
      <c r="O128">
        <v>1316.7971</v>
      </c>
      <c r="P128">
        <v>9.0611499999999998E-2</v>
      </c>
      <c r="Q128">
        <v>337.76276999999999</v>
      </c>
      <c r="R128">
        <v>712.65833999999995</v>
      </c>
      <c r="S128">
        <v>1.2412802000000001</v>
      </c>
      <c r="T128">
        <v>0.81448469999999995</v>
      </c>
      <c r="U128">
        <v>4.6269885999999998</v>
      </c>
      <c r="V128">
        <v>14.036705</v>
      </c>
      <c r="W128">
        <v>226.40908999999999</v>
      </c>
      <c r="X128">
        <v>5.5860647999999999</v>
      </c>
      <c r="Y128">
        <v>8.9321999999999995E-3</v>
      </c>
      <c r="Z128">
        <v>9.1686569000000002</v>
      </c>
      <c r="AA128">
        <v>141.79418999999999</v>
      </c>
      <c r="AB128">
        <v>0.77738379999999996</v>
      </c>
      <c r="AC128">
        <v>0.66698749999999996</v>
      </c>
      <c r="AD128">
        <v>0.79796699999999998</v>
      </c>
      <c r="AE128" t="s">
        <v>151</v>
      </c>
      <c r="AF128">
        <v>4.1832332000000001</v>
      </c>
      <c r="AG128">
        <v>1.4115000000000001E-2</v>
      </c>
      <c r="AH128">
        <v>11.900912</v>
      </c>
      <c r="AI128">
        <v>163.17551</v>
      </c>
      <c r="AJ128">
        <v>0.86413589999999996</v>
      </c>
      <c r="AK128">
        <v>0.7720998</v>
      </c>
      <c r="AL128">
        <v>0.72858829999999997</v>
      </c>
      <c r="AM128">
        <v>40.5</v>
      </c>
      <c r="AO128">
        <v>3800</v>
      </c>
      <c r="AP128" t="s">
        <v>152</v>
      </c>
      <c r="AQ128" t="s">
        <v>181</v>
      </c>
    </row>
    <row r="129" spans="1:44" x14ac:dyDescent="0.25">
      <c r="A129" t="s">
        <v>239</v>
      </c>
      <c r="B129" t="s">
        <v>506</v>
      </c>
      <c r="E129" t="s">
        <v>507</v>
      </c>
      <c r="F129" t="s">
        <v>508</v>
      </c>
      <c r="G129">
        <v>100.1</v>
      </c>
      <c r="H129">
        <v>3650.8209999999999</v>
      </c>
      <c r="I129">
        <v>567.16039000000001</v>
      </c>
      <c r="J129">
        <v>283.34212000000002</v>
      </c>
      <c r="N129">
        <v>185.52095</v>
      </c>
      <c r="O129">
        <v>1540.2840000000001</v>
      </c>
      <c r="P129">
        <v>9.8935800000000004E-2</v>
      </c>
      <c r="Q129">
        <v>340.67588999999998</v>
      </c>
      <c r="R129">
        <v>648.83100999999999</v>
      </c>
      <c r="S129">
        <v>1.041371</v>
      </c>
      <c r="T129">
        <v>0.6489933</v>
      </c>
      <c r="U129">
        <v>3.5858615999999999</v>
      </c>
      <c r="V129">
        <v>12.880819000000001</v>
      </c>
      <c r="W129">
        <v>185.52100999999999</v>
      </c>
      <c r="X129">
        <v>6.8954874000000004</v>
      </c>
      <c r="Y129">
        <v>5.8770000000000003E-3</v>
      </c>
      <c r="Z129">
        <v>9.1300541000000006</v>
      </c>
      <c r="AA129">
        <v>130.01646</v>
      </c>
      <c r="AB129">
        <v>0.63642900000000002</v>
      </c>
      <c r="AC129">
        <v>0.52578999999999998</v>
      </c>
      <c r="AD129">
        <v>0.98870749999999996</v>
      </c>
      <c r="AE129" t="s">
        <v>151</v>
      </c>
      <c r="AF129">
        <v>4.1977178000000004</v>
      </c>
      <c r="AG129">
        <v>1.2740400000000001E-2</v>
      </c>
      <c r="AH129">
        <v>14.359975</v>
      </c>
      <c r="AI129">
        <v>164.44165000000001</v>
      </c>
      <c r="AJ129">
        <v>0.75262739999999995</v>
      </c>
      <c r="AK129">
        <v>0.66594969999999998</v>
      </c>
      <c r="AL129">
        <v>0.84830329999999998</v>
      </c>
      <c r="AM129">
        <v>6205.3</v>
      </c>
      <c r="AO129">
        <v>13000</v>
      </c>
      <c r="AP129" t="s">
        <v>152</v>
      </c>
      <c r="AQ129" t="s">
        <v>181</v>
      </c>
    </row>
    <row r="130" spans="1:44" x14ac:dyDescent="0.25">
      <c r="A130" t="s">
        <v>239</v>
      </c>
      <c r="B130" t="s">
        <v>509</v>
      </c>
      <c r="E130" t="s">
        <v>507</v>
      </c>
      <c r="F130" t="s">
        <v>510</v>
      </c>
      <c r="G130">
        <v>95.394000000000005</v>
      </c>
      <c r="H130">
        <v>3771.5594999999998</v>
      </c>
      <c r="I130">
        <v>568.04328999999996</v>
      </c>
      <c r="J130">
        <v>284.35460999999998</v>
      </c>
      <c r="N130">
        <v>185.5513</v>
      </c>
      <c r="O130">
        <v>1529.68</v>
      </c>
      <c r="P130">
        <v>0.103214</v>
      </c>
      <c r="Q130">
        <v>333.9502</v>
      </c>
      <c r="R130">
        <v>668.39414999999997</v>
      </c>
      <c r="S130">
        <v>1.0627975999999999</v>
      </c>
      <c r="T130">
        <v>0.65596460000000001</v>
      </c>
      <c r="U130">
        <v>3.4386942</v>
      </c>
      <c r="V130">
        <v>13.293350999999999</v>
      </c>
      <c r="W130">
        <v>185.99450999999999</v>
      </c>
      <c r="X130">
        <v>6.5499983999999998</v>
      </c>
      <c r="Y130">
        <v>6.2453999999999999E-3</v>
      </c>
      <c r="Z130">
        <v>9.1955459000000008</v>
      </c>
      <c r="AA130">
        <v>134.02745999999999</v>
      </c>
      <c r="AB130">
        <v>0.6425881</v>
      </c>
      <c r="AC130">
        <v>0.52632670000000004</v>
      </c>
      <c r="AD130">
        <v>0.94613340000000001</v>
      </c>
      <c r="AE130" t="s">
        <v>151</v>
      </c>
      <c r="AF130">
        <v>3.9998955999999999</v>
      </c>
      <c r="AG130">
        <v>1.29432E-2</v>
      </c>
      <c r="AH130">
        <v>14.448831999999999</v>
      </c>
      <c r="AI130">
        <v>169.04759000000001</v>
      </c>
      <c r="AJ130">
        <v>0.74996149999999995</v>
      </c>
      <c r="AK130">
        <v>0.65907230000000006</v>
      </c>
      <c r="AL130">
        <v>0.83719849999999996</v>
      </c>
      <c r="AM130">
        <v>5524.2</v>
      </c>
      <c r="AO130">
        <v>12000</v>
      </c>
      <c r="AP130" t="s">
        <v>152</v>
      </c>
      <c r="AQ130" t="s">
        <v>181</v>
      </c>
    </row>
    <row r="131" spans="1:44" x14ac:dyDescent="0.25">
      <c r="A131" t="s">
        <v>511</v>
      </c>
      <c r="B131" t="s">
        <v>512</v>
      </c>
      <c r="C131" t="s">
        <v>513</v>
      </c>
      <c r="D131" t="s">
        <v>514</v>
      </c>
      <c r="E131" t="s">
        <v>150</v>
      </c>
      <c r="G131">
        <v>102.92</v>
      </c>
      <c r="H131">
        <v>5181.2</v>
      </c>
      <c r="I131">
        <v>526</v>
      </c>
      <c r="J131">
        <v>451.48</v>
      </c>
      <c r="M131">
        <v>239.45392000000001</v>
      </c>
      <c r="N131">
        <v>282.01193000000001</v>
      </c>
      <c r="O131">
        <v>1405.4464</v>
      </c>
      <c r="P131">
        <v>0.1057226</v>
      </c>
      <c r="Q131">
        <v>367.33499</v>
      </c>
      <c r="R131">
        <v>784.40211999999997</v>
      </c>
      <c r="S131">
        <v>1.0280853000000001</v>
      </c>
      <c r="T131">
        <v>0.70632229999999996</v>
      </c>
      <c r="U131">
        <v>3.5720982999999999</v>
      </c>
      <c r="V131">
        <v>20.164563000000001</v>
      </c>
      <c r="W131">
        <v>282.01193000000001</v>
      </c>
      <c r="X131">
        <v>4.6141484000000004</v>
      </c>
      <c r="Y131">
        <v>9.1455000000000009E-3</v>
      </c>
      <c r="Z131">
        <v>11.182142000000001</v>
      </c>
      <c r="AA131">
        <v>158.70484999999999</v>
      </c>
      <c r="AB131">
        <v>0.61044339999999997</v>
      </c>
      <c r="AC131">
        <v>0.51236139999999997</v>
      </c>
      <c r="AD131">
        <v>0.74638610000000005</v>
      </c>
      <c r="AE131" t="s">
        <v>151</v>
      </c>
      <c r="AF131">
        <v>4.4161279000000002</v>
      </c>
      <c r="AG131">
        <v>9.6883999999999998E-3</v>
      </c>
      <c r="AH131">
        <v>11.684294</v>
      </c>
      <c r="AI131">
        <v>162.09407999999999</v>
      </c>
      <c r="AJ131">
        <v>0.61606039999999995</v>
      </c>
      <c r="AK131">
        <v>0.52074010000000004</v>
      </c>
      <c r="AL131">
        <v>0.74297159999999995</v>
      </c>
      <c r="AM131">
        <v>1.7</v>
      </c>
      <c r="AN131">
        <v>0.04</v>
      </c>
      <c r="AO131">
        <v>151</v>
      </c>
      <c r="AP131" t="s">
        <v>152</v>
      </c>
      <c r="AQ131" t="s">
        <v>194</v>
      </c>
      <c r="AR131">
        <v>827.15</v>
      </c>
    </row>
    <row r="132" spans="1:44" x14ac:dyDescent="0.25">
      <c r="A132" t="s">
        <v>511</v>
      </c>
      <c r="B132" t="s">
        <v>515</v>
      </c>
      <c r="C132" t="s">
        <v>516</v>
      </c>
      <c r="D132" t="s">
        <v>517</v>
      </c>
      <c r="E132" t="s">
        <v>150</v>
      </c>
      <c r="G132">
        <v>86.468000000000004</v>
      </c>
      <c r="H132">
        <v>4990</v>
      </c>
      <c r="I132">
        <v>523.84217000000001</v>
      </c>
      <c r="J132">
        <v>369.29500000000002</v>
      </c>
      <c r="K132">
        <v>115.73</v>
      </c>
      <c r="L132">
        <v>3.7950000000000001E-4</v>
      </c>
      <c r="M132">
        <v>233.75026</v>
      </c>
      <c r="N132">
        <v>232.33953</v>
      </c>
      <c r="O132">
        <v>1409.1735000000001</v>
      </c>
      <c r="P132">
        <v>0.113368</v>
      </c>
      <c r="Q132">
        <v>345.44369999999998</v>
      </c>
      <c r="R132">
        <v>850.63671999999997</v>
      </c>
      <c r="S132">
        <v>1.0895077</v>
      </c>
      <c r="T132">
        <v>0.65481820000000002</v>
      </c>
      <c r="U132">
        <v>3.3198392999999999</v>
      </c>
      <c r="V132">
        <v>18.235403000000002</v>
      </c>
      <c r="W132">
        <v>232.33953</v>
      </c>
      <c r="X132">
        <v>4.7037762000000001</v>
      </c>
      <c r="Y132">
        <v>7.0476999999999996E-3</v>
      </c>
      <c r="Z132">
        <v>9.6969531999999994</v>
      </c>
      <c r="AA132">
        <v>160.11464000000001</v>
      </c>
      <c r="AB132">
        <v>0.60630170000000005</v>
      </c>
      <c r="AC132">
        <v>0.49044159999999998</v>
      </c>
      <c r="AD132">
        <v>0.83420669999999997</v>
      </c>
      <c r="AE132" t="s">
        <v>151</v>
      </c>
      <c r="AF132">
        <v>3.6512310000000001</v>
      </c>
      <c r="AG132">
        <v>1.0286099999999999E-2</v>
      </c>
      <c r="AH132">
        <v>12.412404</v>
      </c>
      <c r="AI132">
        <v>180.08915999999999</v>
      </c>
      <c r="AJ132">
        <v>0.65701209999999999</v>
      </c>
      <c r="AK132">
        <v>0.55333220000000005</v>
      </c>
      <c r="AL132">
        <v>0.79282750000000002</v>
      </c>
      <c r="AM132">
        <v>11.9</v>
      </c>
      <c r="AN132">
        <v>0.04</v>
      </c>
      <c r="AO132">
        <v>1790</v>
      </c>
      <c r="AP132" t="s">
        <v>152</v>
      </c>
      <c r="AQ132" t="s">
        <v>194</v>
      </c>
      <c r="AR132">
        <v>905.15</v>
      </c>
    </row>
    <row r="133" spans="1:44" x14ac:dyDescent="0.25">
      <c r="A133" t="s">
        <v>511</v>
      </c>
      <c r="B133" t="s">
        <v>518</v>
      </c>
      <c r="C133" t="s">
        <v>519</v>
      </c>
      <c r="D133" t="s">
        <v>520</v>
      </c>
      <c r="E133" t="s">
        <v>150</v>
      </c>
      <c r="G133">
        <v>68.5</v>
      </c>
      <c r="AM133">
        <v>1.3</v>
      </c>
      <c r="AN133">
        <v>0.01</v>
      </c>
    </row>
    <row r="134" spans="1:44" x14ac:dyDescent="0.25">
      <c r="A134" t="s">
        <v>511</v>
      </c>
      <c r="B134" t="s">
        <v>521</v>
      </c>
      <c r="C134" t="s">
        <v>522</v>
      </c>
      <c r="D134" t="s">
        <v>523</v>
      </c>
      <c r="E134" t="s">
        <v>150</v>
      </c>
      <c r="G134">
        <v>185.83850000000001</v>
      </c>
      <c r="AM134">
        <v>0.6</v>
      </c>
      <c r="AN134">
        <v>0.04</v>
      </c>
    </row>
    <row r="135" spans="1:44" x14ac:dyDescent="0.25">
      <c r="A135" t="s">
        <v>511</v>
      </c>
      <c r="B135" t="s">
        <v>524</v>
      </c>
      <c r="C135" t="s">
        <v>525</v>
      </c>
      <c r="D135" t="s">
        <v>523</v>
      </c>
      <c r="E135" t="s">
        <v>150</v>
      </c>
      <c r="G135">
        <v>185.83850000000001</v>
      </c>
      <c r="AN135">
        <v>1.6E-2</v>
      </c>
    </row>
    <row r="136" spans="1:44" x14ac:dyDescent="0.25">
      <c r="A136" t="s">
        <v>511</v>
      </c>
      <c r="B136" t="s">
        <v>526</v>
      </c>
      <c r="C136" t="s">
        <v>527</v>
      </c>
      <c r="D136" t="s">
        <v>528</v>
      </c>
      <c r="E136" t="s">
        <v>150</v>
      </c>
      <c r="G136">
        <v>169.38419999999999</v>
      </c>
      <c r="AM136">
        <v>1.4</v>
      </c>
      <c r="AN136">
        <v>8.9999999999999993E-3</v>
      </c>
      <c r="AO136">
        <v>59</v>
      </c>
    </row>
    <row r="137" spans="1:44" x14ac:dyDescent="0.25">
      <c r="A137" t="s">
        <v>511</v>
      </c>
      <c r="B137" t="s">
        <v>529</v>
      </c>
      <c r="C137" t="s">
        <v>530</v>
      </c>
      <c r="D137" t="s">
        <v>528</v>
      </c>
      <c r="E137" t="s">
        <v>150</v>
      </c>
      <c r="G137">
        <v>169.38419999999999</v>
      </c>
      <c r="AM137">
        <v>3.4</v>
      </c>
      <c r="AN137">
        <v>1.4E-2</v>
      </c>
      <c r="AO137">
        <v>258</v>
      </c>
    </row>
    <row r="138" spans="1:44" x14ac:dyDescent="0.25">
      <c r="A138" t="s">
        <v>511</v>
      </c>
      <c r="B138" t="s">
        <v>531</v>
      </c>
      <c r="C138" t="s">
        <v>532</v>
      </c>
      <c r="D138" t="s">
        <v>528</v>
      </c>
      <c r="E138" t="s">
        <v>150</v>
      </c>
      <c r="G138">
        <v>169.38419999999999</v>
      </c>
    </row>
    <row r="139" spans="1:44" x14ac:dyDescent="0.25">
      <c r="A139" t="s">
        <v>511</v>
      </c>
      <c r="B139" t="s">
        <v>533</v>
      </c>
      <c r="C139" t="s">
        <v>534</v>
      </c>
      <c r="D139" t="s">
        <v>535</v>
      </c>
      <c r="E139" t="s">
        <v>150</v>
      </c>
      <c r="G139">
        <v>152.93</v>
      </c>
      <c r="H139">
        <v>3661.8</v>
      </c>
      <c r="I139">
        <v>550.00364999999999</v>
      </c>
      <c r="J139">
        <v>456.83100000000002</v>
      </c>
      <c r="K139">
        <v>166</v>
      </c>
      <c r="L139">
        <v>4.2021000000000003E-3</v>
      </c>
      <c r="M139">
        <v>170.18979999999999</v>
      </c>
      <c r="N139">
        <v>300.97305</v>
      </c>
      <c r="O139">
        <v>1456.6422</v>
      </c>
      <c r="P139">
        <v>7.5634000000000007E-2</v>
      </c>
      <c r="Q139">
        <v>404.20159000000001</v>
      </c>
      <c r="R139">
        <v>692.67169999999999</v>
      </c>
      <c r="S139">
        <v>1.0230467999999999</v>
      </c>
      <c r="T139">
        <v>0.70785160000000003</v>
      </c>
      <c r="U139">
        <v>5.4673479</v>
      </c>
      <c r="V139">
        <v>14.852026</v>
      </c>
      <c r="W139">
        <v>300.97305</v>
      </c>
      <c r="X139">
        <v>6.4713596000000004</v>
      </c>
      <c r="Y139">
        <v>9.3483000000000004E-3</v>
      </c>
      <c r="Z139">
        <v>10.838267</v>
      </c>
      <c r="AA139">
        <v>128.70839000000001</v>
      </c>
      <c r="AB139">
        <v>0.70061819999999997</v>
      </c>
      <c r="AC139">
        <v>0.63237290000000002</v>
      </c>
      <c r="AD139">
        <v>0.81228650000000002</v>
      </c>
      <c r="AE139" t="s">
        <v>170</v>
      </c>
      <c r="AF139">
        <v>1476.6787999999999</v>
      </c>
      <c r="AG139">
        <v>7.7830999999999997E-2</v>
      </c>
      <c r="AH139">
        <v>442.75400999999999</v>
      </c>
      <c r="AI139">
        <v>722.70204000000001</v>
      </c>
      <c r="AJ139">
        <v>1.0134943999999999</v>
      </c>
      <c r="AK139">
        <v>0.70107410000000003</v>
      </c>
      <c r="AL139">
        <v>5.7654221999999997</v>
      </c>
      <c r="AM139">
        <v>1.3</v>
      </c>
      <c r="AN139">
        <v>0.01</v>
      </c>
      <c r="AO139">
        <v>77</v>
      </c>
      <c r="AP139" t="s">
        <v>180</v>
      </c>
      <c r="AQ139" t="s">
        <v>194</v>
      </c>
      <c r="AR139">
        <v>1003.15</v>
      </c>
    </row>
    <row r="140" spans="1:44" x14ac:dyDescent="0.25">
      <c r="A140" t="s">
        <v>511</v>
      </c>
      <c r="B140" t="s">
        <v>536</v>
      </c>
      <c r="C140" t="s">
        <v>537</v>
      </c>
      <c r="D140" t="s">
        <v>535</v>
      </c>
      <c r="E140" t="s">
        <v>150</v>
      </c>
      <c r="G140">
        <v>152.9299</v>
      </c>
      <c r="AM140">
        <v>1.3</v>
      </c>
      <c r="AN140">
        <v>0.02</v>
      </c>
      <c r="AO140">
        <v>79</v>
      </c>
      <c r="AQ140" t="s">
        <v>194</v>
      </c>
    </row>
    <row r="141" spans="1:44" x14ac:dyDescent="0.25">
      <c r="A141" t="s">
        <v>511</v>
      </c>
      <c r="B141" t="s">
        <v>538</v>
      </c>
      <c r="C141" t="s">
        <v>539</v>
      </c>
      <c r="D141" t="s">
        <v>535</v>
      </c>
      <c r="E141" t="s">
        <v>150</v>
      </c>
      <c r="G141">
        <v>152.9299</v>
      </c>
      <c r="AM141">
        <v>1.3</v>
      </c>
      <c r="AN141">
        <v>0.02</v>
      </c>
      <c r="AO141">
        <v>77</v>
      </c>
    </row>
    <row r="142" spans="1:44" x14ac:dyDescent="0.25">
      <c r="A142" t="s">
        <v>511</v>
      </c>
      <c r="B142" t="s">
        <v>540</v>
      </c>
      <c r="C142" t="s">
        <v>541</v>
      </c>
      <c r="D142" t="s">
        <v>542</v>
      </c>
      <c r="E142" t="s">
        <v>150</v>
      </c>
      <c r="G142">
        <v>136.47999999999999</v>
      </c>
      <c r="H142">
        <v>3624.2950000000001</v>
      </c>
      <c r="I142">
        <v>560</v>
      </c>
      <c r="J142">
        <v>395.42500000000001</v>
      </c>
      <c r="M142">
        <v>165.84155000000001</v>
      </c>
      <c r="N142">
        <v>261.18691999999999</v>
      </c>
      <c r="O142">
        <v>1473.4865</v>
      </c>
      <c r="P142">
        <v>8.1072099999999994E-2</v>
      </c>
      <c r="Q142">
        <v>404.76458000000002</v>
      </c>
      <c r="R142">
        <v>673.24793</v>
      </c>
      <c r="S142">
        <v>1.0622012999999999</v>
      </c>
      <c r="T142">
        <v>0.72562899999999997</v>
      </c>
      <c r="U142">
        <v>5.3031955999999996</v>
      </c>
      <c r="V142">
        <v>14.200115</v>
      </c>
      <c r="W142">
        <v>261.18691999999999</v>
      </c>
      <c r="X142">
        <v>6.6549744999999998</v>
      </c>
      <c r="Y142">
        <v>9.4643999999999995E-3</v>
      </c>
      <c r="Z142">
        <v>10.087845</v>
      </c>
      <c r="AA142">
        <v>127.74184</v>
      </c>
      <c r="AB142">
        <v>0.70794840000000003</v>
      </c>
      <c r="AC142">
        <v>0.63006050000000002</v>
      </c>
      <c r="AD142">
        <v>0.75458049999999999</v>
      </c>
      <c r="AE142" t="s">
        <v>151</v>
      </c>
      <c r="AF142">
        <v>5.8358140000000001</v>
      </c>
      <c r="AG142">
        <v>1.1518E-2</v>
      </c>
      <c r="AH142">
        <v>11.392528</v>
      </c>
      <c r="AI142">
        <v>136.53908999999999</v>
      </c>
      <c r="AJ142">
        <v>0.7359348</v>
      </c>
      <c r="AK142">
        <v>0.66578740000000003</v>
      </c>
      <c r="AL142">
        <v>0.72791919999999999</v>
      </c>
      <c r="AM142">
        <v>5.9</v>
      </c>
      <c r="AN142">
        <v>0.02</v>
      </c>
      <c r="AO142">
        <v>619</v>
      </c>
      <c r="AP142" t="s">
        <v>152</v>
      </c>
      <c r="AQ142" t="s">
        <v>194</v>
      </c>
      <c r="AR142">
        <v>910.15</v>
      </c>
    </row>
    <row r="143" spans="1:44" x14ac:dyDescent="0.25">
      <c r="A143" t="s">
        <v>511</v>
      </c>
      <c r="B143" t="s">
        <v>543</v>
      </c>
      <c r="C143" t="s">
        <v>544</v>
      </c>
      <c r="D143" t="s">
        <v>542</v>
      </c>
      <c r="E143" t="s">
        <v>150</v>
      </c>
      <c r="G143">
        <v>136.47460000000001</v>
      </c>
      <c r="AM143">
        <v>5.8</v>
      </c>
      <c r="AN143">
        <v>4.7E-2</v>
      </c>
      <c r="AO143">
        <v>609</v>
      </c>
      <c r="AP143" t="s">
        <v>299</v>
      </c>
      <c r="AQ143" t="s">
        <v>194</v>
      </c>
    </row>
    <row r="144" spans="1:44" x14ac:dyDescent="0.25">
      <c r="A144" t="s">
        <v>511</v>
      </c>
      <c r="B144" t="s">
        <v>545</v>
      </c>
      <c r="C144" t="s">
        <v>546</v>
      </c>
      <c r="D144" t="s">
        <v>547</v>
      </c>
      <c r="E144" t="s">
        <v>150</v>
      </c>
      <c r="G144">
        <v>151.3937</v>
      </c>
      <c r="AN144">
        <v>0.05</v>
      </c>
    </row>
    <row r="145" spans="1:46" x14ac:dyDescent="0.25">
      <c r="A145" t="s">
        <v>511</v>
      </c>
      <c r="B145" t="s">
        <v>548</v>
      </c>
      <c r="C145" t="s">
        <v>549</v>
      </c>
      <c r="D145" t="s">
        <v>547</v>
      </c>
      <c r="E145" t="s">
        <v>150</v>
      </c>
      <c r="G145">
        <v>151.3937</v>
      </c>
      <c r="AN145">
        <v>0.06</v>
      </c>
    </row>
    <row r="146" spans="1:46" x14ac:dyDescent="0.25">
      <c r="A146" t="s">
        <v>511</v>
      </c>
      <c r="B146" t="s">
        <v>550</v>
      </c>
      <c r="C146" t="s">
        <v>551</v>
      </c>
      <c r="D146" t="s">
        <v>547</v>
      </c>
      <c r="E146" t="s">
        <v>150</v>
      </c>
      <c r="G146">
        <v>151.3937</v>
      </c>
      <c r="AM146">
        <v>4.2</v>
      </c>
      <c r="AN146">
        <v>0.2</v>
      </c>
    </row>
    <row r="147" spans="1:46" x14ac:dyDescent="0.25">
      <c r="A147" t="s">
        <v>511</v>
      </c>
      <c r="B147" t="s">
        <v>552</v>
      </c>
      <c r="C147" t="s">
        <v>553</v>
      </c>
      <c r="D147" t="s">
        <v>554</v>
      </c>
      <c r="E147" t="s">
        <v>150</v>
      </c>
      <c r="G147">
        <v>134.93940000000001</v>
      </c>
      <c r="AN147">
        <v>2E-3</v>
      </c>
    </row>
    <row r="148" spans="1:46" x14ac:dyDescent="0.25">
      <c r="A148" t="s">
        <v>511</v>
      </c>
      <c r="B148" t="s">
        <v>555</v>
      </c>
      <c r="C148" t="s">
        <v>556</v>
      </c>
      <c r="D148" t="s">
        <v>554</v>
      </c>
      <c r="E148" t="s">
        <v>150</v>
      </c>
      <c r="G148">
        <v>134.93940000000001</v>
      </c>
      <c r="AN148">
        <v>0.05</v>
      </c>
    </row>
    <row r="149" spans="1:46" x14ac:dyDescent="0.25">
      <c r="A149" t="s">
        <v>511</v>
      </c>
      <c r="B149" t="s">
        <v>557</v>
      </c>
      <c r="C149" t="s">
        <v>558</v>
      </c>
      <c r="D149" t="s">
        <v>554</v>
      </c>
      <c r="E149" t="s">
        <v>150</v>
      </c>
      <c r="G149">
        <v>134.93940000000001</v>
      </c>
      <c r="AN149">
        <v>0.05</v>
      </c>
      <c r="AO149">
        <v>340</v>
      </c>
      <c r="AQ149" t="s">
        <v>194</v>
      </c>
    </row>
    <row r="150" spans="1:46" x14ac:dyDescent="0.25">
      <c r="A150" t="s">
        <v>511</v>
      </c>
      <c r="B150" t="s">
        <v>559</v>
      </c>
      <c r="C150" t="s">
        <v>560</v>
      </c>
      <c r="D150" t="s">
        <v>554</v>
      </c>
      <c r="E150" t="s">
        <v>150</v>
      </c>
      <c r="G150">
        <v>134.93940000000001</v>
      </c>
      <c r="AM150">
        <v>4.3</v>
      </c>
      <c r="AN150">
        <v>0.05</v>
      </c>
      <c r="AO150">
        <v>338</v>
      </c>
    </row>
    <row r="151" spans="1:46" x14ac:dyDescent="0.25">
      <c r="A151" t="s">
        <v>511</v>
      </c>
      <c r="B151" t="s">
        <v>561</v>
      </c>
      <c r="C151" t="s">
        <v>562</v>
      </c>
      <c r="D151" t="s">
        <v>563</v>
      </c>
      <c r="E151" t="s">
        <v>150</v>
      </c>
      <c r="G151">
        <v>118.4851</v>
      </c>
      <c r="AN151">
        <v>7.0000000000000007E-2</v>
      </c>
    </row>
    <row r="152" spans="1:46" x14ac:dyDescent="0.25">
      <c r="A152" t="s">
        <v>511</v>
      </c>
      <c r="B152" t="s">
        <v>564</v>
      </c>
      <c r="C152" t="s">
        <v>565</v>
      </c>
      <c r="D152" t="s">
        <v>563</v>
      </c>
      <c r="E152" t="s">
        <v>150</v>
      </c>
      <c r="G152">
        <v>118.4851</v>
      </c>
      <c r="AM152">
        <v>4.8</v>
      </c>
      <c r="AN152">
        <v>8.0000000000000002E-3</v>
      </c>
      <c r="AQ152" t="s">
        <v>194</v>
      </c>
    </row>
    <row r="153" spans="1:46" x14ac:dyDescent="0.25">
      <c r="A153" t="s">
        <v>511</v>
      </c>
      <c r="B153" t="s">
        <v>566</v>
      </c>
      <c r="C153" t="s">
        <v>567</v>
      </c>
      <c r="D153" t="s">
        <v>563</v>
      </c>
      <c r="E153" t="s">
        <v>150</v>
      </c>
      <c r="G153">
        <v>118.4851</v>
      </c>
      <c r="AN153">
        <v>4.2999999999999997E-2</v>
      </c>
    </row>
    <row r="154" spans="1:46" x14ac:dyDescent="0.25">
      <c r="A154" t="s">
        <v>511</v>
      </c>
      <c r="B154" t="s">
        <v>568</v>
      </c>
      <c r="C154" t="s">
        <v>569</v>
      </c>
      <c r="D154" t="s">
        <v>570</v>
      </c>
      <c r="E154" t="s">
        <v>150</v>
      </c>
      <c r="G154">
        <v>116.949</v>
      </c>
      <c r="AM154">
        <v>9.3000000000000007</v>
      </c>
      <c r="AN154">
        <v>0.12</v>
      </c>
      <c r="AO154">
        <v>725</v>
      </c>
    </row>
    <row r="155" spans="1:46" x14ac:dyDescent="0.25">
      <c r="A155" t="s">
        <v>511</v>
      </c>
      <c r="B155" t="s">
        <v>571</v>
      </c>
      <c r="C155" t="s">
        <v>572</v>
      </c>
      <c r="D155" t="s">
        <v>570</v>
      </c>
      <c r="E155" t="s">
        <v>150</v>
      </c>
      <c r="G155">
        <v>116.949</v>
      </c>
      <c r="AM155">
        <v>9.3000000000000007</v>
      </c>
      <c r="AN155">
        <v>0.12</v>
      </c>
      <c r="AO155">
        <v>725</v>
      </c>
    </row>
    <row r="156" spans="1:46" x14ac:dyDescent="0.25">
      <c r="A156" t="s">
        <v>511</v>
      </c>
      <c r="B156" t="s">
        <v>573</v>
      </c>
      <c r="C156" t="s">
        <v>574</v>
      </c>
      <c r="D156" t="s">
        <v>570</v>
      </c>
      <c r="E156" t="s">
        <v>150</v>
      </c>
      <c r="G156">
        <v>116.95</v>
      </c>
      <c r="H156">
        <v>4212</v>
      </c>
      <c r="I156">
        <v>458.55946</v>
      </c>
      <c r="J156">
        <v>477.5</v>
      </c>
      <c r="K156">
        <v>169.68</v>
      </c>
      <c r="L156">
        <v>6.4926999999999997E-3</v>
      </c>
      <c r="M156">
        <v>222.70518999999999</v>
      </c>
      <c r="N156">
        <v>305.19535000000002</v>
      </c>
      <c r="O156">
        <v>1220.0426</v>
      </c>
      <c r="P156">
        <v>8.86657E-2</v>
      </c>
      <c r="Q156">
        <v>377.16557999999998</v>
      </c>
      <c r="R156">
        <v>794.58641999999998</v>
      </c>
      <c r="S156">
        <v>1.1636318000000001</v>
      </c>
      <c r="T156">
        <v>0.81191670000000005</v>
      </c>
      <c r="U156">
        <v>4.9498509000000004</v>
      </c>
      <c r="V156">
        <v>17.329053999999999</v>
      </c>
      <c r="W156">
        <v>305.19535000000002</v>
      </c>
      <c r="X156">
        <v>4.8594197000000001</v>
      </c>
      <c r="Y156">
        <v>1.03661E-2</v>
      </c>
      <c r="Z156">
        <v>9.4066712999999993</v>
      </c>
      <c r="AA156">
        <v>149.95226</v>
      </c>
      <c r="AB156">
        <v>0.81075240000000004</v>
      </c>
      <c r="AC156">
        <v>0.72037519999999999</v>
      </c>
      <c r="AD156">
        <v>0.73571240000000004</v>
      </c>
      <c r="AE156" t="s">
        <v>170</v>
      </c>
      <c r="AF156">
        <v>1243.4958999999999</v>
      </c>
      <c r="AG156">
        <v>9.2045100000000005E-2</v>
      </c>
      <c r="AH156">
        <v>432.65805</v>
      </c>
      <c r="AI156">
        <v>839.45414000000005</v>
      </c>
      <c r="AJ156">
        <v>1.1473213</v>
      </c>
      <c r="AK156">
        <v>0.80209260000000004</v>
      </c>
      <c r="AL156">
        <v>5.3929856999999997</v>
      </c>
      <c r="AM156">
        <v>9.1999999999999993</v>
      </c>
      <c r="AN156">
        <v>0.12</v>
      </c>
      <c r="AO156">
        <v>717</v>
      </c>
      <c r="AQ156" t="s">
        <v>176</v>
      </c>
      <c r="AR156">
        <v>823.15</v>
      </c>
      <c r="AS156">
        <v>5.8</v>
      </c>
      <c r="AT156">
        <v>17.7</v>
      </c>
    </row>
    <row r="157" spans="1:46" x14ac:dyDescent="0.25">
      <c r="A157" t="s">
        <v>511</v>
      </c>
      <c r="B157" t="s">
        <v>575</v>
      </c>
      <c r="C157" t="s">
        <v>576</v>
      </c>
      <c r="D157" t="s">
        <v>577</v>
      </c>
      <c r="E157" t="s">
        <v>150</v>
      </c>
      <c r="G157">
        <v>100.49469999999999</v>
      </c>
      <c r="AM157">
        <v>17.899999999999999</v>
      </c>
      <c r="AN157">
        <v>7.0000000000000007E-2</v>
      </c>
      <c r="AO157">
        <v>2310</v>
      </c>
    </row>
    <row r="158" spans="1:46" x14ac:dyDescent="0.25">
      <c r="A158" t="s">
        <v>511</v>
      </c>
      <c r="B158" t="s">
        <v>578</v>
      </c>
      <c r="C158" t="s">
        <v>579</v>
      </c>
      <c r="D158" t="s">
        <v>577</v>
      </c>
      <c r="E158" t="s">
        <v>150</v>
      </c>
      <c r="G158">
        <v>100.49469999999999</v>
      </c>
      <c r="AN158">
        <v>7.0000000000000007E-2</v>
      </c>
      <c r="AO158">
        <v>2310</v>
      </c>
      <c r="AP158" t="s">
        <v>152</v>
      </c>
      <c r="AQ158" t="s">
        <v>427</v>
      </c>
    </row>
    <row r="159" spans="1:46" x14ac:dyDescent="0.25">
      <c r="A159" t="s">
        <v>511</v>
      </c>
      <c r="B159" t="s">
        <v>580</v>
      </c>
      <c r="C159" t="s">
        <v>581</v>
      </c>
      <c r="D159" t="s">
        <v>577</v>
      </c>
      <c r="E159" t="s">
        <v>150</v>
      </c>
      <c r="G159">
        <v>100.5</v>
      </c>
      <c r="H159">
        <v>4055</v>
      </c>
      <c r="I159">
        <v>445.99694</v>
      </c>
      <c r="J159">
        <v>410.26</v>
      </c>
      <c r="K159">
        <v>142.72</v>
      </c>
      <c r="L159">
        <v>3.6327E-3</v>
      </c>
      <c r="M159">
        <v>223.24997999999999</v>
      </c>
      <c r="N159">
        <v>264.02672999999999</v>
      </c>
      <c r="O159">
        <v>1192.6351</v>
      </c>
      <c r="P159">
        <v>9.3988100000000005E-2</v>
      </c>
      <c r="Q159">
        <v>338.30016000000001</v>
      </c>
      <c r="R159">
        <v>790.69439</v>
      </c>
      <c r="S159">
        <v>1.2325153</v>
      </c>
      <c r="T159">
        <v>0.82786740000000003</v>
      </c>
      <c r="U159">
        <v>4.4363055999999998</v>
      </c>
      <c r="V159">
        <v>15.868592</v>
      </c>
      <c r="W159">
        <v>264.02672999999999</v>
      </c>
      <c r="X159">
        <v>4.8384045000000002</v>
      </c>
      <c r="Y159">
        <v>9.0475999999999994E-3</v>
      </c>
      <c r="Z159">
        <v>9.1715298999999995</v>
      </c>
      <c r="AA159">
        <v>151.59450000000001</v>
      </c>
      <c r="AB159">
        <v>0.81825820000000005</v>
      </c>
      <c r="AC159">
        <v>0.71262959999999997</v>
      </c>
      <c r="AD159">
        <v>0.82946679999999995</v>
      </c>
      <c r="AE159" t="s">
        <v>151</v>
      </c>
      <c r="AF159">
        <v>4.2955104999999998</v>
      </c>
      <c r="AG159">
        <v>1.0931700000000001E-2</v>
      </c>
      <c r="AH159">
        <v>10.239639</v>
      </c>
      <c r="AI159">
        <v>160.72139000000001</v>
      </c>
      <c r="AJ159">
        <v>0.84578120000000001</v>
      </c>
      <c r="AK159">
        <v>0.7504151</v>
      </c>
      <c r="AL159">
        <v>0.79223429999999995</v>
      </c>
      <c r="AM159">
        <v>17.2</v>
      </c>
      <c r="AN159">
        <v>0.06</v>
      </c>
      <c r="AO159">
        <v>2220</v>
      </c>
      <c r="AP159" t="s">
        <v>152</v>
      </c>
      <c r="AQ159" t="s">
        <v>427</v>
      </c>
      <c r="AR159">
        <v>905.15</v>
      </c>
      <c r="AT159">
        <v>18</v>
      </c>
    </row>
    <row r="160" spans="1:46" x14ac:dyDescent="0.25">
      <c r="A160" t="s">
        <v>511</v>
      </c>
      <c r="B160" t="s">
        <v>582</v>
      </c>
      <c r="C160" t="s">
        <v>583</v>
      </c>
      <c r="D160" t="s">
        <v>584</v>
      </c>
      <c r="E160" t="s">
        <v>150</v>
      </c>
      <c r="G160">
        <v>82.504199999999997</v>
      </c>
      <c r="AN160">
        <v>5.0000000000000001E-3</v>
      </c>
      <c r="AQ160" t="s">
        <v>176</v>
      </c>
    </row>
    <row r="161" spans="1:43" x14ac:dyDescent="0.25">
      <c r="A161" t="s">
        <v>511</v>
      </c>
      <c r="B161" t="s">
        <v>585</v>
      </c>
      <c r="C161" t="s">
        <v>586</v>
      </c>
      <c r="D161" t="s">
        <v>584</v>
      </c>
      <c r="E161" t="s">
        <v>150</v>
      </c>
      <c r="G161">
        <v>82.504199999999997</v>
      </c>
      <c r="AN161">
        <v>5.0000000000000001E-3</v>
      </c>
      <c r="AQ161" t="s">
        <v>176</v>
      </c>
    </row>
    <row r="162" spans="1:43" x14ac:dyDescent="0.25">
      <c r="A162" t="s">
        <v>511</v>
      </c>
      <c r="B162" t="s">
        <v>587</v>
      </c>
      <c r="C162" t="s">
        <v>588</v>
      </c>
      <c r="D162" t="s">
        <v>589</v>
      </c>
      <c r="E162" t="s">
        <v>150</v>
      </c>
      <c r="G162">
        <v>268.7</v>
      </c>
    </row>
    <row r="163" spans="1:43" x14ac:dyDescent="0.25">
      <c r="A163" t="s">
        <v>511</v>
      </c>
      <c r="B163" t="s">
        <v>590</v>
      </c>
      <c r="C163" t="s">
        <v>591</v>
      </c>
      <c r="D163" t="s">
        <v>592</v>
      </c>
      <c r="E163" t="s">
        <v>150</v>
      </c>
      <c r="G163">
        <v>252.3</v>
      </c>
    </row>
    <row r="164" spans="1:43" x14ac:dyDescent="0.25">
      <c r="A164" t="s">
        <v>511</v>
      </c>
      <c r="B164" t="s">
        <v>593</v>
      </c>
      <c r="C164" t="s">
        <v>594</v>
      </c>
      <c r="D164" t="s">
        <v>592</v>
      </c>
      <c r="E164" t="s">
        <v>150</v>
      </c>
      <c r="G164">
        <v>252.3</v>
      </c>
    </row>
    <row r="165" spans="1:43" x14ac:dyDescent="0.25">
      <c r="A165" t="s">
        <v>511</v>
      </c>
      <c r="B165" t="s">
        <v>595</v>
      </c>
      <c r="C165" t="s">
        <v>596</v>
      </c>
      <c r="D165" t="s">
        <v>597</v>
      </c>
      <c r="E165" t="s">
        <v>150</v>
      </c>
      <c r="G165">
        <v>235.8</v>
      </c>
    </row>
    <row r="166" spans="1:43" x14ac:dyDescent="0.25">
      <c r="A166" t="s">
        <v>511</v>
      </c>
      <c r="B166" t="s">
        <v>598</v>
      </c>
      <c r="C166" t="s">
        <v>599</v>
      </c>
      <c r="D166" t="s">
        <v>597</v>
      </c>
      <c r="E166" t="s">
        <v>150</v>
      </c>
      <c r="G166">
        <v>235.8</v>
      </c>
    </row>
    <row r="167" spans="1:43" x14ac:dyDescent="0.25">
      <c r="A167" t="s">
        <v>511</v>
      </c>
      <c r="B167" t="s">
        <v>600</v>
      </c>
      <c r="C167" t="s">
        <v>601</v>
      </c>
      <c r="D167" t="s">
        <v>597</v>
      </c>
      <c r="E167" t="s">
        <v>150</v>
      </c>
      <c r="G167">
        <v>235.8</v>
      </c>
    </row>
    <row r="168" spans="1:43" x14ac:dyDescent="0.25">
      <c r="A168" t="s">
        <v>511</v>
      </c>
      <c r="B168" t="s">
        <v>602</v>
      </c>
      <c r="C168" t="s">
        <v>603</v>
      </c>
      <c r="D168" t="s">
        <v>604</v>
      </c>
      <c r="E168" t="s">
        <v>150</v>
      </c>
      <c r="G168">
        <v>219.4</v>
      </c>
    </row>
    <row r="169" spans="1:43" x14ac:dyDescent="0.25">
      <c r="A169" t="s">
        <v>511</v>
      </c>
      <c r="B169" t="s">
        <v>605</v>
      </c>
      <c r="C169" t="s">
        <v>606</v>
      </c>
      <c r="D169" t="s">
        <v>604</v>
      </c>
      <c r="E169" t="s">
        <v>150</v>
      </c>
      <c r="G169">
        <v>219.4</v>
      </c>
    </row>
    <row r="170" spans="1:43" x14ac:dyDescent="0.25">
      <c r="A170" t="s">
        <v>511</v>
      </c>
      <c r="B170" t="s">
        <v>607</v>
      </c>
      <c r="C170" t="s">
        <v>608</v>
      </c>
      <c r="D170" t="s">
        <v>604</v>
      </c>
      <c r="E170" t="s">
        <v>150</v>
      </c>
      <c r="G170">
        <v>219.4</v>
      </c>
    </row>
    <row r="171" spans="1:43" x14ac:dyDescent="0.25">
      <c r="A171" t="s">
        <v>511</v>
      </c>
      <c r="B171" t="s">
        <v>609</v>
      </c>
      <c r="C171" t="s">
        <v>610</v>
      </c>
      <c r="D171" t="s">
        <v>604</v>
      </c>
      <c r="E171" t="s">
        <v>150</v>
      </c>
      <c r="G171">
        <v>219.4</v>
      </c>
    </row>
    <row r="172" spans="1:43" x14ac:dyDescent="0.25">
      <c r="A172" t="s">
        <v>511</v>
      </c>
      <c r="B172" t="s">
        <v>611</v>
      </c>
      <c r="C172" t="s">
        <v>612</v>
      </c>
      <c r="D172" t="s">
        <v>613</v>
      </c>
      <c r="E172" t="s">
        <v>150</v>
      </c>
      <c r="G172">
        <v>202.9</v>
      </c>
    </row>
    <row r="173" spans="1:43" x14ac:dyDescent="0.25">
      <c r="A173" t="s">
        <v>511</v>
      </c>
      <c r="B173" t="s">
        <v>614</v>
      </c>
      <c r="C173" t="s">
        <v>615</v>
      </c>
      <c r="D173" t="s">
        <v>613</v>
      </c>
      <c r="E173" t="s">
        <v>150</v>
      </c>
      <c r="G173">
        <v>202.9</v>
      </c>
    </row>
    <row r="174" spans="1:43" x14ac:dyDescent="0.25">
      <c r="A174" t="s">
        <v>511</v>
      </c>
      <c r="B174" t="s">
        <v>616</v>
      </c>
      <c r="C174" t="s">
        <v>617</v>
      </c>
      <c r="D174" t="s">
        <v>613</v>
      </c>
      <c r="E174" t="s">
        <v>150</v>
      </c>
      <c r="G174">
        <v>202.9374</v>
      </c>
      <c r="AN174">
        <v>7.0000000000000007E-2</v>
      </c>
    </row>
    <row r="175" spans="1:43" x14ac:dyDescent="0.25">
      <c r="A175" t="s">
        <v>511</v>
      </c>
      <c r="B175" t="s">
        <v>618</v>
      </c>
      <c r="C175" t="s">
        <v>619</v>
      </c>
      <c r="D175" t="s">
        <v>613</v>
      </c>
      <c r="E175" t="s">
        <v>150</v>
      </c>
      <c r="G175">
        <v>202.9</v>
      </c>
    </row>
    <row r="176" spans="1:43" x14ac:dyDescent="0.25">
      <c r="A176" t="s">
        <v>511</v>
      </c>
      <c r="B176" t="s">
        <v>620</v>
      </c>
      <c r="C176" t="s">
        <v>621</v>
      </c>
      <c r="D176" t="s">
        <v>613</v>
      </c>
      <c r="E176" t="s">
        <v>150</v>
      </c>
      <c r="G176">
        <v>202.94</v>
      </c>
      <c r="AM176">
        <v>1.9</v>
      </c>
      <c r="AN176">
        <v>0.02</v>
      </c>
      <c r="AO176">
        <v>122</v>
      </c>
    </row>
    <row r="177" spans="1:41" x14ac:dyDescent="0.25">
      <c r="A177" t="s">
        <v>511</v>
      </c>
      <c r="B177" t="s">
        <v>622</v>
      </c>
      <c r="C177" t="s">
        <v>623</v>
      </c>
      <c r="D177" t="s">
        <v>613</v>
      </c>
      <c r="E177" t="s">
        <v>150</v>
      </c>
      <c r="G177">
        <v>202.94</v>
      </c>
      <c r="AM177">
        <v>5.9</v>
      </c>
      <c r="AN177">
        <v>0.03</v>
      </c>
      <c r="AO177">
        <v>606</v>
      </c>
    </row>
    <row r="178" spans="1:41" x14ac:dyDescent="0.25">
      <c r="A178" t="s">
        <v>511</v>
      </c>
      <c r="B178" t="s">
        <v>624</v>
      </c>
      <c r="C178" t="s">
        <v>625</v>
      </c>
      <c r="D178" t="s">
        <v>613</v>
      </c>
      <c r="E178" t="s">
        <v>150</v>
      </c>
      <c r="G178">
        <v>202.9</v>
      </c>
      <c r="AM178">
        <v>20</v>
      </c>
    </row>
    <row r="179" spans="1:41" x14ac:dyDescent="0.25">
      <c r="A179" t="s">
        <v>511</v>
      </c>
      <c r="B179" t="s">
        <v>626</v>
      </c>
      <c r="C179" t="s">
        <v>627</v>
      </c>
      <c r="D179" t="s">
        <v>613</v>
      </c>
      <c r="E179" t="s">
        <v>150</v>
      </c>
      <c r="G179">
        <v>202.9374</v>
      </c>
      <c r="AN179">
        <v>7.0000000000000007E-2</v>
      </c>
    </row>
    <row r="180" spans="1:41" x14ac:dyDescent="0.25">
      <c r="A180" t="s">
        <v>511</v>
      </c>
      <c r="B180" t="s">
        <v>628</v>
      </c>
      <c r="C180" t="s">
        <v>629</v>
      </c>
      <c r="D180" t="s">
        <v>613</v>
      </c>
      <c r="E180" t="s">
        <v>150</v>
      </c>
      <c r="G180">
        <v>202.9</v>
      </c>
    </row>
    <row r="181" spans="1:41" x14ac:dyDescent="0.25">
      <c r="A181" t="s">
        <v>511</v>
      </c>
      <c r="B181" t="s">
        <v>630</v>
      </c>
      <c r="C181" t="s">
        <v>631</v>
      </c>
      <c r="D181" t="s">
        <v>613</v>
      </c>
      <c r="E181" t="s">
        <v>150</v>
      </c>
      <c r="G181">
        <v>202.9</v>
      </c>
    </row>
    <row r="182" spans="1:41" x14ac:dyDescent="0.25">
      <c r="A182" t="s">
        <v>511</v>
      </c>
      <c r="B182" t="s">
        <v>632</v>
      </c>
      <c r="C182" t="s">
        <v>633</v>
      </c>
      <c r="D182" t="s">
        <v>634</v>
      </c>
      <c r="E182" t="s">
        <v>150</v>
      </c>
      <c r="G182">
        <v>186.48310000000001</v>
      </c>
      <c r="AN182">
        <v>0.1</v>
      </c>
    </row>
    <row r="183" spans="1:41" x14ac:dyDescent="0.25">
      <c r="A183" t="s">
        <v>511</v>
      </c>
      <c r="B183" t="s">
        <v>635</v>
      </c>
      <c r="C183" t="s">
        <v>636</v>
      </c>
      <c r="D183" t="s">
        <v>634</v>
      </c>
      <c r="E183" t="s">
        <v>150</v>
      </c>
      <c r="G183">
        <v>186.48310000000001</v>
      </c>
      <c r="AN183">
        <v>0.1</v>
      </c>
    </row>
    <row r="184" spans="1:41" x14ac:dyDescent="0.25">
      <c r="A184" t="s">
        <v>511</v>
      </c>
      <c r="B184" t="s">
        <v>637</v>
      </c>
      <c r="C184" t="s">
        <v>638</v>
      </c>
      <c r="D184" t="s">
        <v>634</v>
      </c>
      <c r="E184" t="s">
        <v>150</v>
      </c>
      <c r="G184">
        <v>186.48310000000001</v>
      </c>
      <c r="AN184">
        <v>0.1</v>
      </c>
    </row>
    <row r="185" spans="1:41" x14ac:dyDescent="0.25">
      <c r="A185" t="s">
        <v>511</v>
      </c>
      <c r="B185" t="s">
        <v>639</v>
      </c>
      <c r="C185" t="s">
        <v>640</v>
      </c>
      <c r="D185" t="s">
        <v>634</v>
      </c>
      <c r="E185" t="s">
        <v>150</v>
      </c>
      <c r="G185">
        <v>186.48310000000001</v>
      </c>
      <c r="AN185">
        <v>0.1</v>
      </c>
    </row>
    <row r="186" spans="1:41" x14ac:dyDescent="0.25">
      <c r="A186" t="s">
        <v>511</v>
      </c>
      <c r="B186" t="s">
        <v>641</v>
      </c>
      <c r="C186" t="s">
        <v>642</v>
      </c>
      <c r="D186" t="s">
        <v>634</v>
      </c>
      <c r="E186" t="s">
        <v>150</v>
      </c>
      <c r="G186">
        <v>186.48310000000001</v>
      </c>
      <c r="AN186">
        <v>0.1</v>
      </c>
    </row>
    <row r="187" spans="1:41" x14ac:dyDescent="0.25">
      <c r="A187" t="s">
        <v>511</v>
      </c>
      <c r="B187" t="s">
        <v>643</v>
      </c>
      <c r="C187" t="s">
        <v>644</v>
      </c>
      <c r="D187" t="s">
        <v>634</v>
      </c>
      <c r="E187" t="s">
        <v>150</v>
      </c>
      <c r="G187">
        <v>186.48310000000001</v>
      </c>
      <c r="AN187">
        <v>0.1</v>
      </c>
    </row>
    <row r="188" spans="1:41" x14ac:dyDescent="0.25">
      <c r="A188" t="s">
        <v>511</v>
      </c>
      <c r="B188" t="s">
        <v>645</v>
      </c>
      <c r="C188" t="s">
        <v>646</v>
      </c>
      <c r="D188" t="s">
        <v>647</v>
      </c>
      <c r="E188" t="s">
        <v>150</v>
      </c>
      <c r="G188">
        <v>234.3</v>
      </c>
    </row>
    <row r="189" spans="1:41" x14ac:dyDescent="0.25">
      <c r="A189" t="s">
        <v>511</v>
      </c>
      <c r="B189" t="s">
        <v>648</v>
      </c>
      <c r="C189" t="s">
        <v>649</v>
      </c>
      <c r="D189" t="s">
        <v>650</v>
      </c>
      <c r="E189" t="s">
        <v>150</v>
      </c>
      <c r="G189">
        <v>217.9</v>
      </c>
    </row>
    <row r="190" spans="1:41" x14ac:dyDescent="0.25">
      <c r="A190" t="s">
        <v>511</v>
      </c>
      <c r="B190" t="s">
        <v>651</v>
      </c>
      <c r="C190" t="s">
        <v>652</v>
      </c>
      <c r="D190" t="s">
        <v>650</v>
      </c>
      <c r="E190" t="s">
        <v>150</v>
      </c>
      <c r="G190">
        <v>217.9</v>
      </c>
    </row>
    <row r="191" spans="1:41" x14ac:dyDescent="0.25">
      <c r="A191" t="s">
        <v>511</v>
      </c>
      <c r="B191" t="s">
        <v>653</v>
      </c>
      <c r="C191" t="s">
        <v>654</v>
      </c>
      <c r="D191" t="s">
        <v>650</v>
      </c>
      <c r="E191" t="s">
        <v>150</v>
      </c>
      <c r="G191">
        <v>217.9</v>
      </c>
    </row>
    <row r="192" spans="1:41" x14ac:dyDescent="0.25">
      <c r="A192" t="s">
        <v>511</v>
      </c>
      <c r="B192" t="s">
        <v>655</v>
      </c>
      <c r="C192" t="s">
        <v>656</v>
      </c>
      <c r="D192" t="s">
        <v>657</v>
      </c>
      <c r="E192" t="s">
        <v>150</v>
      </c>
      <c r="G192">
        <v>201.4</v>
      </c>
    </row>
    <row r="193" spans="1:40" x14ac:dyDescent="0.25">
      <c r="A193" t="s">
        <v>511</v>
      </c>
      <c r="B193" t="s">
        <v>658</v>
      </c>
      <c r="C193" t="s">
        <v>659</v>
      </c>
      <c r="D193" t="s">
        <v>657</v>
      </c>
      <c r="E193" t="s">
        <v>150</v>
      </c>
      <c r="G193">
        <v>201.4</v>
      </c>
    </row>
    <row r="194" spans="1:40" x14ac:dyDescent="0.25">
      <c r="A194" t="s">
        <v>511</v>
      </c>
      <c r="B194" t="s">
        <v>660</v>
      </c>
      <c r="C194" t="s">
        <v>661</v>
      </c>
      <c r="D194" t="s">
        <v>657</v>
      </c>
      <c r="E194" t="s">
        <v>150</v>
      </c>
      <c r="G194">
        <v>201.4</v>
      </c>
    </row>
    <row r="195" spans="1:40" x14ac:dyDescent="0.25">
      <c r="A195" t="s">
        <v>511</v>
      </c>
      <c r="B195" t="s">
        <v>662</v>
      </c>
      <c r="C195" t="s">
        <v>663</v>
      </c>
      <c r="D195" t="s">
        <v>657</v>
      </c>
      <c r="E195" t="s">
        <v>150</v>
      </c>
      <c r="G195">
        <v>201.4</v>
      </c>
    </row>
    <row r="196" spans="1:40" x14ac:dyDescent="0.25">
      <c r="A196" t="s">
        <v>511</v>
      </c>
      <c r="B196" t="s">
        <v>664</v>
      </c>
      <c r="C196" t="s">
        <v>665</v>
      </c>
      <c r="D196" t="s">
        <v>666</v>
      </c>
      <c r="E196" t="s">
        <v>150</v>
      </c>
      <c r="G196">
        <v>184.9469</v>
      </c>
      <c r="AN196">
        <v>0.28000000000000003</v>
      </c>
    </row>
    <row r="197" spans="1:40" x14ac:dyDescent="0.25">
      <c r="A197" t="s">
        <v>511</v>
      </c>
      <c r="B197" t="s">
        <v>667</v>
      </c>
      <c r="C197" t="s">
        <v>668</v>
      </c>
      <c r="D197" t="s">
        <v>666</v>
      </c>
      <c r="E197" t="s">
        <v>150</v>
      </c>
      <c r="G197">
        <v>184.9</v>
      </c>
    </row>
    <row r="198" spans="1:40" x14ac:dyDescent="0.25">
      <c r="A198" t="s">
        <v>511</v>
      </c>
      <c r="B198" t="s">
        <v>669</v>
      </c>
      <c r="C198" t="s">
        <v>670</v>
      </c>
      <c r="D198" t="s">
        <v>666</v>
      </c>
      <c r="E198" t="s">
        <v>150</v>
      </c>
      <c r="G198">
        <v>184.9</v>
      </c>
    </row>
    <row r="199" spans="1:40" x14ac:dyDescent="0.25">
      <c r="A199" t="s">
        <v>511</v>
      </c>
      <c r="B199" t="s">
        <v>671</v>
      </c>
      <c r="C199" t="s">
        <v>672</v>
      </c>
      <c r="D199" t="s">
        <v>666</v>
      </c>
      <c r="E199" t="s">
        <v>150</v>
      </c>
      <c r="G199">
        <v>184.9</v>
      </c>
    </row>
    <row r="200" spans="1:40" x14ac:dyDescent="0.25">
      <c r="A200" t="s">
        <v>511</v>
      </c>
      <c r="B200" t="s">
        <v>673</v>
      </c>
      <c r="C200" t="s">
        <v>674</v>
      </c>
      <c r="D200" t="s">
        <v>666</v>
      </c>
      <c r="E200" t="s">
        <v>150</v>
      </c>
      <c r="G200">
        <v>184.9</v>
      </c>
    </row>
    <row r="201" spans="1:40" x14ac:dyDescent="0.25">
      <c r="A201" t="s">
        <v>511</v>
      </c>
      <c r="B201" t="s">
        <v>675</v>
      </c>
      <c r="C201" t="s">
        <v>676</v>
      </c>
      <c r="D201" t="s">
        <v>666</v>
      </c>
      <c r="E201" t="s">
        <v>150</v>
      </c>
      <c r="G201">
        <v>184.9</v>
      </c>
    </row>
    <row r="202" spans="1:40" x14ac:dyDescent="0.25">
      <c r="A202" t="s">
        <v>511</v>
      </c>
      <c r="B202" t="s">
        <v>677</v>
      </c>
      <c r="C202" t="s">
        <v>678</v>
      </c>
      <c r="D202" t="s">
        <v>666</v>
      </c>
      <c r="E202" t="s">
        <v>150</v>
      </c>
      <c r="G202">
        <v>184.9</v>
      </c>
    </row>
    <row r="203" spans="1:40" x14ac:dyDescent="0.25">
      <c r="A203" t="s">
        <v>511</v>
      </c>
      <c r="B203" t="s">
        <v>679</v>
      </c>
      <c r="C203" t="s">
        <v>680</v>
      </c>
      <c r="D203" t="s">
        <v>666</v>
      </c>
      <c r="E203" t="s">
        <v>150</v>
      </c>
      <c r="G203">
        <v>184.9469</v>
      </c>
      <c r="AN203">
        <v>0.28000000000000003</v>
      </c>
    </row>
    <row r="204" spans="1:40" x14ac:dyDescent="0.25">
      <c r="A204" t="s">
        <v>511</v>
      </c>
      <c r="B204" t="s">
        <v>681</v>
      </c>
      <c r="C204" t="s">
        <v>682</v>
      </c>
      <c r="D204" t="s">
        <v>666</v>
      </c>
      <c r="E204" t="s">
        <v>150</v>
      </c>
      <c r="G204">
        <v>184.9</v>
      </c>
    </row>
    <row r="205" spans="1:40" x14ac:dyDescent="0.25">
      <c r="A205" t="s">
        <v>511</v>
      </c>
      <c r="B205" t="s">
        <v>683</v>
      </c>
      <c r="C205" t="s">
        <v>684</v>
      </c>
      <c r="D205" t="s">
        <v>666</v>
      </c>
      <c r="E205" t="s">
        <v>150</v>
      </c>
      <c r="G205">
        <v>184.9</v>
      </c>
    </row>
    <row r="206" spans="1:40" x14ac:dyDescent="0.25">
      <c r="A206" t="s">
        <v>511</v>
      </c>
      <c r="B206" t="s">
        <v>685</v>
      </c>
      <c r="C206" t="s">
        <v>686</v>
      </c>
      <c r="D206" t="s">
        <v>666</v>
      </c>
      <c r="E206" t="s">
        <v>150</v>
      </c>
      <c r="G206">
        <v>84.946899999999999</v>
      </c>
      <c r="AN206">
        <v>0.28000000000000003</v>
      </c>
    </row>
    <row r="207" spans="1:40" x14ac:dyDescent="0.25">
      <c r="A207" t="s">
        <v>511</v>
      </c>
      <c r="B207" t="s">
        <v>687</v>
      </c>
      <c r="C207" t="s">
        <v>688</v>
      </c>
      <c r="D207" t="s">
        <v>666</v>
      </c>
      <c r="E207" t="s">
        <v>150</v>
      </c>
      <c r="G207">
        <v>184.9</v>
      </c>
    </row>
    <row r="208" spans="1:40" x14ac:dyDescent="0.25">
      <c r="A208" t="s">
        <v>511</v>
      </c>
      <c r="B208" t="s">
        <v>689</v>
      </c>
      <c r="C208" t="s">
        <v>690</v>
      </c>
      <c r="D208" t="s">
        <v>666</v>
      </c>
      <c r="E208" t="s">
        <v>150</v>
      </c>
      <c r="G208">
        <v>184.9</v>
      </c>
    </row>
    <row r="209" spans="1:41" x14ac:dyDescent="0.25">
      <c r="A209" t="s">
        <v>511</v>
      </c>
      <c r="B209" t="s">
        <v>691</v>
      </c>
      <c r="C209" t="s">
        <v>692</v>
      </c>
      <c r="D209" t="s">
        <v>693</v>
      </c>
      <c r="E209" t="s">
        <v>150</v>
      </c>
      <c r="G209">
        <v>168.49260000000001</v>
      </c>
      <c r="AN209">
        <v>0.52</v>
      </c>
    </row>
    <row r="210" spans="1:41" x14ac:dyDescent="0.25">
      <c r="A210" t="s">
        <v>511</v>
      </c>
      <c r="B210" t="s">
        <v>694</v>
      </c>
      <c r="C210" t="s">
        <v>695</v>
      </c>
      <c r="D210" t="s">
        <v>693</v>
      </c>
      <c r="E210" t="s">
        <v>150</v>
      </c>
      <c r="G210">
        <v>168.49260000000001</v>
      </c>
      <c r="AM210">
        <v>4.3</v>
      </c>
      <c r="AN210">
        <v>0.52</v>
      </c>
      <c r="AO210">
        <v>583</v>
      </c>
    </row>
    <row r="211" spans="1:41" x14ac:dyDescent="0.25">
      <c r="A211" t="s">
        <v>511</v>
      </c>
      <c r="B211" t="s">
        <v>696</v>
      </c>
      <c r="C211" t="s">
        <v>697</v>
      </c>
      <c r="D211" t="s">
        <v>693</v>
      </c>
      <c r="E211" t="s">
        <v>150</v>
      </c>
      <c r="G211">
        <v>168.49260000000001</v>
      </c>
      <c r="AN211">
        <v>0.52</v>
      </c>
    </row>
    <row r="212" spans="1:41" x14ac:dyDescent="0.25">
      <c r="A212" t="s">
        <v>511</v>
      </c>
      <c r="B212" t="s">
        <v>698</v>
      </c>
      <c r="C212" t="s">
        <v>699</v>
      </c>
      <c r="D212" t="s">
        <v>693</v>
      </c>
      <c r="E212" t="s">
        <v>150</v>
      </c>
      <c r="G212">
        <v>168.49260000000001</v>
      </c>
      <c r="AN212">
        <v>0.52</v>
      </c>
    </row>
    <row r="213" spans="1:41" x14ac:dyDescent="0.25">
      <c r="A213" t="s">
        <v>511</v>
      </c>
      <c r="B213" t="s">
        <v>700</v>
      </c>
      <c r="C213" t="s">
        <v>701</v>
      </c>
      <c r="D213" t="s">
        <v>693</v>
      </c>
      <c r="E213" t="s">
        <v>150</v>
      </c>
      <c r="G213">
        <v>168.49260000000001</v>
      </c>
      <c r="AM213">
        <v>3.5</v>
      </c>
      <c r="AN213">
        <v>0.52</v>
      </c>
      <c r="AO213">
        <v>491</v>
      </c>
    </row>
    <row r="214" spans="1:41" x14ac:dyDescent="0.25">
      <c r="A214" t="s">
        <v>511</v>
      </c>
      <c r="B214" t="s">
        <v>702</v>
      </c>
      <c r="C214" t="s">
        <v>703</v>
      </c>
      <c r="D214" t="s">
        <v>693</v>
      </c>
      <c r="E214" t="s">
        <v>150</v>
      </c>
      <c r="G214">
        <v>168.49260000000001</v>
      </c>
      <c r="AN214">
        <v>0.52</v>
      </c>
    </row>
    <row r="215" spans="1:41" x14ac:dyDescent="0.25">
      <c r="A215" t="s">
        <v>511</v>
      </c>
      <c r="B215" t="s">
        <v>704</v>
      </c>
      <c r="C215" t="s">
        <v>705</v>
      </c>
      <c r="D215" t="s">
        <v>706</v>
      </c>
      <c r="E215" t="s">
        <v>150</v>
      </c>
      <c r="G215">
        <v>199.86510000000001</v>
      </c>
    </row>
    <row r="216" spans="1:41" x14ac:dyDescent="0.25">
      <c r="A216" t="s">
        <v>511</v>
      </c>
      <c r="B216" t="s">
        <v>707</v>
      </c>
      <c r="C216" t="s">
        <v>708</v>
      </c>
      <c r="D216" t="s">
        <v>709</v>
      </c>
      <c r="E216" t="s">
        <v>150</v>
      </c>
      <c r="G216">
        <v>183.41079999999999</v>
      </c>
      <c r="AN216">
        <v>0.13</v>
      </c>
    </row>
    <row r="217" spans="1:41" x14ac:dyDescent="0.25">
      <c r="A217" t="s">
        <v>511</v>
      </c>
      <c r="B217" t="s">
        <v>710</v>
      </c>
      <c r="C217" t="s">
        <v>711</v>
      </c>
      <c r="D217" t="s">
        <v>712</v>
      </c>
      <c r="E217" t="s">
        <v>150</v>
      </c>
      <c r="G217">
        <v>166.95650000000001</v>
      </c>
      <c r="AN217">
        <v>0.12</v>
      </c>
    </row>
    <row r="218" spans="1:41" x14ac:dyDescent="0.25">
      <c r="A218" t="s">
        <v>511</v>
      </c>
      <c r="B218" t="s">
        <v>713</v>
      </c>
      <c r="C218" t="s">
        <v>714</v>
      </c>
      <c r="D218" t="s">
        <v>712</v>
      </c>
      <c r="E218" t="s">
        <v>150</v>
      </c>
      <c r="G218">
        <v>167</v>
      </c>
    </row>
    <row r="219" spans="1:41" x14ac:dyDescent="0.25">
      <c r="A219" t="s">
        <v>511</v>
      </c>
      <c r="B219" t="s">
        <v>715</v>
      </c>
      <c r="C219" t="s">
        <v>716</v>
      </c>
      <c r="D219" t="s">
        <v>712</v>
      </c>
      <c r="E219" t="s">
        <v>150</v>
      </c>
      <c r="G219">
        <v>167</v>
      </c>
    </row>
    <row r="220" spans="1:41" x14ac:dyDescent="0.25">
      <c r="A220" t="s">
        <v>511</v>
      </c>
      <c r="B220" t="s">
        <v>717</v>
      </c>
      <c r="C220" t="s">
        <v>718</v>
      </c>
      <c r="D220" t="s">
        <v>712</v>
      </c>
      <c r="E220" t="s">
        <v>150</v>
      </c>
      <c r="G220">
        <v>167</v>
      </c>
    </row>
    <row r="221" spans="1:41" x14ac:dyDescent="0.25">
      <c r="A221" t="s">
        <v>511</v>
      </c>
      <c r="B221" t="s">
        <v>719</v>
      </c>
      <c r="C221" t="s">
        <v>720</v>
      </c>
      <c r="D221" t="s">
        <v>712</v>
      </c>
      <c r="E221" t="s">
        <v>150</v>
      </c>
      <c r="G221">
        <v>166.95650000000001</v>
      </c>
      <c r="AN221">
        <v>0.12</v>
      </c>
    </row>
    <row r="222" spans="1:41" x14ac:dyDescent="0.25">
      <c r="A222" t="s">
        <v>511</v>
      </c>
      <c r="B222" t="s">
        <v>721</v>
      </c>
      <c r="C222" t="s">
        <v>722</v>
      </c>
      <c r="D222" t="s">
        <v>712</v>
      </c>
      <c r="E222" t="s">
        <v>150</v>
      </c>
      <c r="G222">
        <v>167</v>
      </c>
    </row>
    <row r="223" spans="1:41" x14ac:dyDescent="0.25">
      <c r="A223" t="s">
        <v>511</v>
      </c>
      <c r="B223" t="s">
        <v>723</v>
      </c>
      <c r="C223" t="s">
        <v>724</v>
      </c>
      <c r="D223" t="s">
        <v>712</v>
      </c>
      <c r="E223" t="s">
        <v>150</v>
      </c>
      <c r="G223">
        <v>167</v>
      </c>
    </row>
    <row r="224" spans="1:41" x14ac:dyDescent="0.25">
      <c r="A224" t="s">
        <v>511</v>
      </c>
      <c r="B224" t="s">
        <v>725</v>
      </c>
      <c r="C224" t="s">
        <v>726</v>
      </c>
      <c r="D224" t="s">
        <v>727</v>
      </c>
      <c r="E224" t="s">
        <v>150</v>
      </c>
      <c r="G224">
        <v>150.50219999999999</v>
      </c>
      <c r="AN224">
        <v>0.14000000000000001</v>
      </c>
    </row>
    <row r="225" spans="1:40" x14ac:dyDescent="0.25">
      <c r="A225" t="s">
        <v>511</v>
      </c>
      <c r="B225" t="s">
        <v>728</v>
      </c>
      <c r="C225" t="s">
        <v>729</v>
      </c>
      <c r="D225" t="s">
        <v>727</v>
      </c>
      <c r="E225" t="s">
        <v>150</v>
      </c>
      <c r="G225">
        <v>150.5</v>
      </c>
    </row>
    <row r="226" spans="1:40" x14ac:dyDescent="0.25">
      <c r="A226" t="s">
        <v>511</v>
      </c>
      <c r="B226" t="s">
        <v>730</v>
      </c>
      <c r="C226" t="s">
        <v>731</v>
      </c>
      <c r="D226" t="s">
        <v>727</v>
      </c>
      <c r="E226" t="s">
        <v>150</v>
      </c>
      <c r="G226">
        <v>150.5</v>
      </c>
    </row>
    <row r="227" spans="1:40" x14ac:dyDescent="0.25">
      <c r="A227" t="s">
        <v>511</v>
      </c>
      <c r="B227" t="s">
        <v>732</v>
      </c>
      <c r="C227" t="s">
        <v>733</v>
      </c>
      <c r="D227" t="s">
        <v>727</v>
      </c>
      <c r="E227" t="s">
        <v>150</v>
      </c>
      <c r="G227">
        <v>150.50219999999999</v>
      </c>
      <c r="AN227">
        <v>0.14000000000000001</v>
      </c>
    </row>
    <row r="228" spans="1:40" x14ac:dyDescent="0.25">
      <c r="A228" t="s">
        <v>511</v>
      </c>
      <c r="B228" t="s">
        <v>734</v>
      </c>
      <c r="C228" t="s">
        <v>735</v>
      </c>
      <c r="D228" t="s">
        <v>727</v>
      </c>
      <c r="E228" t="s">
        <v>150</v>
      </c>
      <c r="G228">
        <v>150.5</v>
      </c>
    </row>
    <row r="229" spans="1:40" x14ac:dyDescent="0.25">
      <c r="A229" t="s">
        <v>511</v>
      </c>
      <c r="B229" t="s">
        <v>736</v>
      </c>
      <c r="C229" t="s">
        <v>737</v>
      </c>
      <c r="D229" t="s">
        <v>727</v>
      </c>
      <c r="E229" t="s">
        <v>150</v>
      </c>
      <c r="G229">
        <v>150.5</v>
      </c>
    </row>
    <row r="230" spans="1:40" x14ac:dyDescent="0.25">
      <c r="A230" t="s">
        <v>511</v>
      </c>
      <c r="B230" t="s">
        <v>738</v>
      </c>
      <c r="C230" t="s">
        <v>739</v>
      </c>
      <c r="D230" t="s">
        <v>727</v>
      </c>
      <c r="E230" t="s">
        <v>150</v>
      </c>
      <c r="G230">
        <v>150.5</v>
      </c>
    </row>
    <row r="231" spans="1:40" x14ac:dyDescent="0.25">
      <c r="A231" t="s">
        <v>511</v>
      </c>
      <c r="B231" t="s">
        <v>740</v>
      </c>
      <c r="C231" t="s">
        <v>741</v>
      </c>
      <c r="D231" t="s">
        <v>727</v>
      </c>
      <c r="E231" t="s">
        <v>150</v>
      </c>
      <c r="G231">
        <v>150.5</v>
      </c>
    </row>
    <row r="232" spans="1:40" x14ac:dyDescent="0.25">
      <c r="A232" t="s">
        <v>511</v>
      </c>
      <c r="B232" t="s">
        <v>742</v>
      </c>
      <c r="C232" t="s">
        <v>743</v>
      </c>
      <c r="D232" t="s">
        <v>727</v>
      </c>
      <c r="E232" t="s">
        <v>150</v>
      </c>
      <c r="G232">
        <v>150.5</v>
      </c>
    </row>
    <row r="233" spans="1:40" x14ac:dyDescent="0.25">
      <c r="A233" t="s">
        <v>511</v>
      </c>
      <c r="B233" t="s">
        <v>744</v>
      </c>
      <c r="C233" t="s">
        <v>745</v>
      </c>
      <c r="D233" t="s">
        <v>727</v>
      </c>
      <c r="E233" t="s">
        <v>150</v>
      </c>
      <c r="G233">
        <v>150.5</v>
      </c>
    </row>
    <row r="234" spans="1:40" x14ac:dyDescent="0.25">
      <c r="A234" t="s">
        <v>511</v>
      </c>
      <c r="B234" t="s">
        <v>746</v>
      </c>
      <c r="C234" t="s">
        <v>747</v>
      </c>
      <c r="D234" t="s">
        <v>727</v>
      </c>
      <c r="E234" t="s">
        <v>150</v>
      </c>
      <c r="G234">
        <v>150.5</v>
      </c>
    </row>
    <row r="235" spans="1:40" x14ac:dyDescent="0.25">
      <c r="A235" t="s">
        <v>511</v>
      </c>
      <c r="B235" t="s">
        <v>748</v>
      </c>
      <c r="C235" t="s">
        <v>749</v>
      </c>
      <c r="D235" t="s">
        <v>727</v>
      </c>
      <c r="E235" t="s">
        <v>150</v>
      </c>
      <c r="G235">
        <v>150.5</v>
      </c>
    </row>
    <row r="236" spans="1:40" x14ac:dyDescent="0.25">
      <c r="A236" t="s">
        <v>511</v>
      </c>
      <c r="B236" t="s">
        <v>750</v>
      </c>
      <c r="C236" t="s">
        <v>751</v>
      </c>
      <c r="D236" t="s">
        <v>727</v>
      </c>
      <c r="E236" t="s">
        <v>150</v>
      </c>
      <c r="G236">
        <v>150.5</v>
      </c>
    </row>
    <row r="237" spans="1:40" x14ac:dyDescent="0.25">
      <c r="A237" t="s">
        <v>511</v>
      </c>
      <c r="B237" t="s">
        <v>752</v>
      </c>
      <c r="C237" t="s">
        <v>753</v>
      </c>
      <c r="D237" t="s">
        <v>754</v>
      </c>
      <c r="E237" t="s">
        <v>150</v>
      </c>
      <c r="G237">
        <v>165.4203</v>
      </c>
      <c r="AN237">
        <v>0.01</v>
      </c>
    </row>
    <row r="238" spans="1:40" x14ac:dyDescent="0.25">
      <c r="A238" t="s">
        <v>511</v>
      </c>
      <c r="B238" t="s">
        <v>755</v>
      </c>
      <c r="C238" t="s">
        <v>756</v>
      </c>
      <c r="D238" t="s">
        <v>757</v>
      </c>
      <c r="E238" t="s">
        <v>150</v>
      </c>
      <c r="G238">
        <v>148.96600000000001</v>
      </c>
      <c r="AN238">
        <v>0.04</v>
      </c>
    </row>
    <row r="239" spans="1:40" x14ac:dyDescent="0.25">
      <c r="A239" t="s">
        <v>511</v>
      </c>
      <c r="B239" t="s">
        <v>758</v>
      </c>
      <c r="C239" t="s">
        <v>759</v>
      </c>
      <c r="D239" t="s">
        <v>757</v>
      </c>
      <c r="E239" t="s">
        <v>150</v>
      </c>
      <c r="G239">
        <v>149</v>
      </c>
    </row>
    <row r="240" spans="1:40" x14ac:dyDescent="0.25">
      <c r="A240" t="s">
        <v>511</v>
      </c>
      <c r="B240" t="s">
        <v>760</v>
      </c>
      <c r="C240" t="s">
        <v>761</v>
      </c>
      <c r="D240" t="s">
        <v>757</v>
      </c>
      <c r="E240" t="s">
        <v>150</v>
      </c>
      <c r="G240">
        <v>149</v>
      </c>
    </row>
    <row r="241" spans="1:43" x14ac:dyDescent="0.25">
      <c r="A241" t="s">
        <v>511</v>
      </c>
      <c r="B241" t="s">
        <v>762</v>
      </c>
      <c r="C241" t="s">
        <v>763</v>
      </c>
      <c r="D241" t="s">
        <v>757</v>
      </c>
      <c r="E241" t="s">
        <v>150</v>
      </c>
      <c r="G241">
        <v>149</v>
      </c>
    </row>
    <row r="242" spans="1:43" x14ac:dyDescent="0.25">
      <c r="A242" t="s">
        <v>511</v>
      </c>
      <c r="B242" t="s">
        <v>764</v>
      </c>
      <c r="C242" t="s">
        <v>765</v>
      </c>
      <c r="D242" t="s">
        <v>757</v>
      </c>
      <c r="E242" t="s">
        <v>150</v>
      </c>
      <c r="G242">
        <v>149</v>
      </c>
    </row>
    <row r="243" spans="1:43" x14ac:dyDescent="0.25">
      <c r="A243" t="s">
        <v>511</v>
      </c>
      <c r="B243" t="s">
        <v>766</v>
      </c>
      <c r="C243" t="s">
        <v>767</v>
      </c>
      <c r="D243" t="s">
        <v>768</v>
      </c>
      <c r="E243" t="s">
        <v>150</v>
      </c>
      <c r="G243">
        <v>132.51169999999999</v>
      </c>
      <c r="AN243">
        <v>0.03</v>
      </c>
    </row>
    <row r="244" spans="1:43" x14ac:dyDescent="0.25">
      <c r="A244" t="s">
        <v>511</v>
      </c>
      <c r="B244" t="s">
        <v>769</v>
      </c>
      <c r="C244" t="s">
        <v>770</v>
      </c>
      <c r="D244" t="s">
        <v>768</v>
      </c>
      <c r="E244" t="s">
        <v>150</v>
      </c>
      <c r="G244">
        <v>132.5</v>
      </c>
    </row>
    <row r="245" spans="1:43" x14ac:dyDescent="0.25">
      <c r="A245" t="s">
        <v>511</v>
      </c>
      <c r="B245" t="s">
        <v>771</v>
      </c>
      <c r="C245" t="s">
        <v>772</v>
      </c>
      <c r="D245" t="s">
        <v>768</v>
      </c>
      <c r="E245" t="s">
        <v>150</v>
      </c>
      <c r="G245">
        <v>132.5</v>
      </c>
    </row>
    <row r="246" spans="1:43" x14ac:dyDescent="0.25">
      <c r="A246" t="s">
        <v>511</v>
      </c>
      <c r="B246" t="s">
        <v>773</v>
      </c>
      <c r="C246" t="s">
        <v>774</v>
      </c>
      <c r="D246" t="s">
        <v>768</v>
      </c>
      <c r="E246" t="s">
        <v>150</v>
      </c>
      <c r="G246">
        <v>132.5</v>
      </c>
    </row>
    <row r="247" spans="1:43" x14ac:dyDescent="0.25">
      <c r="A247" t="s">
        <v>511</v>
      </c>
      <c r="B247" t="s">
        <v>775</v>
      </c>
      <c r="C247" t="s">
        <v>776</v>
      </c>
      <c r="D247" t="s">
        <v>768</v>
      </c>
      <c r="E247" t="s">
        <v>150</v>
      </c>
      <c r="G247">
        <v>132.5</v>
      </c>
    </row>
    <row r="248" spans="1:43" x14ac:dyDescent="0.25">
      <c r="A248" t="s">
        <v>511</v>
      </c>
      <c r="B248" t="s">
        <v>777</v>
      </c>
      <c r="C248" t="s">
        <v>778</v>
      </c>
      <c r="D248" t="s">
        <v>768</v>
      </c>
      <c r="E248" t="s">
        <v>150</v>
      </c>
      <c r="G248">
        <v>132.5</v>
      </c>
    </row>
    <row r="249" spans="1:43" x14ac:dyDescent="0.25">
      <c r="A249" t="s">
        <v>511</v>
      </c>
      <c r="B249" t="s">
        <v>779</v>
      </c>
      <c r="C249" t="s">
        <v>780</v>
      </c>
      <c r="D249" t="s">
        <v>768</v>
      </c>
      <c r="E249" t="s">
        <v>150</v>
      </c>
      <c r="G249">
        <v>132.5</v>
      </c>
    </row>
    <row r="250" spans="1:43" x14ac:dyDescent="0.25">
      <c r="A250" t="s">
        <v>511</v>
      </c>
      <c r="B250" t="s">
        <v>781</v>
      </c>
      <c r="C250" t="s">
        <v>782</v>
      </c>
      <c r="D250" t="s">
        <v>768</v>
      </c>
      <c r="E250" t="s">
        <v>150</v>
      </c>
      <c r="G250">
        <v>132.5</v>
      </c>
    </row>
    <row r="251" spans="1:43" x14ac:dyDescent="0.25">
      <c r="A251" t="s">
        <v>511</v>
      </c>
      <c r="B251" t="s">
        <v>783</v>
      </c>
      <c r="C251" t="s">
        <v>784</v>
      </c>
      <c r="D251" t="s">
        <v>768</v>
      </c>
      <c r="E251" t="s">
        <v>150</v>
      </c>
      <c r="G251">
        <v>132.5</v>
      </c>
    </row>
    <row r="252" spans="1:43" x14ac:dyDescent="0.25">
      <c r="A252" t="s">
        <v>511</v>
      </c>
      <c r="B252" t="s">
        <v>785</v>
      </c>
      <c r="C252" t="s">
        <v>786</v>
      </c>
      <c r="D252" t="s">
        <v>768</v>
      </c>
      <c r="E252" t="s">
        <v>150</v>
      </c>
      <c r="G252">
        <v>132.512</v>
      </c>
    </row>
    <row r="253" spans="1:43" x14ac:dyDescent="0.25">
      <c r="A253" t="s">
        <v>511</v>
      </c>
      <c r="B253" t="s">
        <v>787</v>
      </c>
      <c r="C253" t="s">
        <v>788</v>
      </c>
      <c r="D253" t="s">
        <v>768</v>
      </c>
      <c r="E253" t="s">
        <v>150</v>
      </c>
      <c r="G253">
        <v>132.5</v>
      </c>
    </row>
    <row r="254" spans="1:43" x14ac:dyDescent="0.25">
      <c r="A254" t="s">
        <v>511</v>
      </c>
      <c r="B254" t="s">
        <v>789</v>
      </c>
      <c r="C254" t="s">
        <v>790</v>
      </c>
      <c r="D254" t="s">
        <v>791</v>
      </c>
      <c r="E254" t="s">
        <v>150</v>
      </c>
      <c r="G254">
        <v>130.97559999999999</v>
      </c>
      <c r="AN254">
        <v>0.02</v>
      </c>
    </row>
    <row r="255" spans="1:43" x14ac:dyDescent="0.25">
      <c r="A255" t="s">
        <v>511</v>
      </c>
      <c r="B255" t="s">
        <v>792</v>
      </c>
      <c r="C255" t="s">
        <v>793</v>
      </c>
      <c r="D255" t="s">
        <v>791</v>
      </c>
      <c r="E255" t="s">
        <v>150</v>
      </c>
      <c r="G255">
        <v>130.97559999999999</v>
      </c>
      <c r="AN255">
        <v>0.02</v>
      </c>
      <c r="AQ255" t="s">
        <v>176</v>
      </c>
    </row>
    <row r="256" spans="1:43" x14ac:dyDescent="0.25">
      <c r="A256" t="s">
        <v>511</v>
      </c>
      <c r="B256" t="s">
        <v>794</v>
      </c>
      <c r="C256" t="s">
        <v>795</v>
      </c>
      <c r="D256" t="s">
        <v>796</v>
      </c>
      <c r="E256" t="s">
        <v>150</v>
      </c>
      <c r="G256">
        <v>114.5213</v>
      </c>
      <c r="AN256">
        <v>0.02</v>
      </c>
    </row>
    <row r="257" spans="1:45" x14ac:dyDescent="0.25">
      <c r="A257" t="s">
        <v>511</v>
      </c>
      <c r="B257" t="s">
        <v>797</v>
      </c>
      <c r="C257" t="s">
        <v>798</v>
      </c>
      <c r="D257" t="s">
        <v>796</v>
      </c>
      <c r="E257" t="s">
        <v>150</v>
      </c>
      <c r="G257">
        <v>114.5</v>
      </c>
    </row>
    <row r="258" spans="1:45" x14ac:dyDescent="0.25">
      <c r="A258" t="s">
        <v>511</v>
      </c>
      <c r="B258" t="s">
        <v>799</v>
      </c>
      <c r="C258" t="s">
        <v>800</v>
      </c>
      <c r="D258" t="s">
        <v>796</v>
      </c>
      <c r="E258" t="s">
        <v>150</v>
      </c>
      <c r="G258">
        <v>114.5</v>
      </c>
    </row>
    <row r="259" spans="1:45" x14ac:dyDescent="0.25">
      <c r="A259" t="s">
        <v>511</v>
      </c>
      <c r="B259" t="s">
        <v>801</v>
      </c>
      <c r="C259" t="s">
        <v>802</v>
      </c>
      <c r="D259" t="s">
        <v>796</v>
      </c>
      <c r="E259" t="s">
        <v>150</v>
      </c>
      <c r="G259">
        <v>114.5</v>
      </c>
    </row>
    <row r="260" spans="1:45" x14ac:dyDescent="0.25">
      <c r="A260" t="s">
        <v>511</v>
      </c>
      <c r="B260" t="s">
        <v>803</v>
      </c>
      <c r="C260" t="s">
        <v>804</v>
      </c>
      <c r="D260" t="s">
        <v>805</v>
      </c>
      <c r="E260" t="s">
        <v>150</v>
      </c>
      <c r="G260">
        <v>96.530799999999999</v>
      </c>
      <c r="AN260">
        <v>0.03</v>
      </c>
    </row>
    <row r="261" spans="1:45" x14ac:dyDescent="0.25">
      <c r="A261" t="s">
        <v>511</v>
      </c>
      <c r="B261" t="s">
        <v>806</v>
      </c>
      <c r="C261" t="s">
        <v>807</v>
      </c>
      <c r="D261" t="s">
        <v>805</v>
      </c>
      <c r="E261" t="s">
        <v>150</v>
      </c>
      <c r="G261">
        <v>96.5</v>
      </c>
    </row>
    <row r="262" spans="1:45" x14ac:dyDescent="0.25">
      <c r="A262" t="s">
        <v>511</v>
      </c>
      <c r="B262" t="s">
        <v>808</v>
      </c>
      <c r="C262" t="s">
        <v>809</v>
      </c>
      <c r="D262" t="s">
        <v>805</v>
      </c>
      <c r="E262" t="s">
        <v>150</v>
      </c>
      <c r="G262">
        <v>96.5</v>
      </c>
    </row>
    <row r="263" spans="1:45" x14ac:dyDescent="0.25">
      <c r="A263" t="s">
        <v>511</v>
      </c>
      <c r="B263" t="s">
        <v>810</v>
      </c>
      <c r="C263" t="s">
        <v>811</v>
      </c>
      <c r="D263" t="s">
        <v>805</v>
      </c>
      <c r="E263" t="s">
        <v>150</v>
      </c>
      <c r="G263">
        <v>96.5</v>
      </c>
    </row>
    <row r="264" spans="1:45" x14ac:dyDescent="0.25">
      <c r="A264" t="s">
        <v>239</v>
      </c>
      <c r="B264" t="s">
        <v>812</v>
      </c>
      <c r="E264" t="s">
        <v>813</v>
      </c>
      <c r="F264" t="s">
        <v>814</v>
      </c>
      <c r="G264">
        <v>94.438000000000002</v>
      </c>
      <c r="H264">
        <v>4607.9768000000004</v>
      </c>
      <c r="I264">
        <v>497.53996000000001</v>
      </c>
      <c r="J264">
        <v>380.49439999999998</v>
      </c>
      <c r="N264">
        <v>240.22497000000001</v>
      </c>
      <c r="O264">
        <v>1368.8906999999999</v>
      </c>
      <c r="P264">
        <v>0.10484590000000001</v>
      </c>
      <c r="Q264">
        <v>361.64989000000003</v>
      </c>
      <c r="R264">
        <v>808.35122999999999</v>
      </c>
      <c r="S264">
        <v>1.1561599</v>
      </c>
      <c r="T264">
        <v>0.73590409999999995</v>
      </c>
      <c r="U264">
        <v>3.9879975999999999</v>
      </c>
      <c r="V264">
        <v>17.639161999999999</v>
      </c>
      <c r="W264">
        <v>245.96176</v>
      </c>
      <c r="X264">
        <v>4.8633388000000002</v>
      </c>
      <c r="Y264">
        <v>7.4679000000000004E-3</v>
      </c>
      <c r="Z264">
        <v>10.02087</v>
      </c>
      <c r="AA264">
        <v>154.08193</v>
      </c>
      <c r="AB264">
        <v>0.69025150000000002</v>
      </c>
      <c r="AC264">
        <v>0.58177049999999997</v>
      </c>
      <c r="AD264">
        <v>0.92621940000000003</v>
      </c>
      <c r="AE264" t="s">
        <v>151</v>
      </c>
      <c r="AF264">
        <v>4.0046777999999996</v>
      </c>
      <c r="AG264">
        <v>1.0213399999999999E-2</v>
      </c>
      <c r="AH264">
        <v>11.959083</v>
      </c>
      <c r="AI264">
        <v>169.06027</v>
      </c>
      <c r="AJ264">
        <v>0.73402089999999998</v>
      </c>
      <c r="AK264">
        <v>0.63678889999999999</v>
      </c>
      <c r="AL264">
        <v>0.85948440000000004</v>
      </c>
      <c r="AM264">
        <v>8.5139999999999993</v>
      </c>
      <c r="AN264">
        <v>2.8000000000000001E-2</v>
      </c>
      <c r="AO264">
        <v>1200</v>
      </c>
      <c r="AP264" t="s">
        <v>152</v>
      </c>
      <c r="AQ264" t="s">
        <v>194</v>
      </c>
    </row>
    <row r="265" spans="1:45" x14ac:dyDescent="0.25">
      <c r="A265" t="s">
        <v>239</v>
      </c>
      <c r="B265" t="s">
        <v>815</v>
      </c>
      <c r="E265" t="s">
        <v>813</v>
      </c>
      <c r="F265" t="s">
        <v>816</v>
      </c>
      <c r="G265">
        <v>92.835999999999999</v>
      </c>
      <c r="H265">
        <v>4685.8370999999997</v>
      </c>
      <c r="I265">
        <v>500.12770999999998</v>
      </c>
      <c r="J265">
        <v>378.72109999999998</v>
      </c>
      <c r="N265">
        <v>238.60407000000001</v>
      </c>
      <c r="O265">
        <v>1375.2357999999999</v>
      </c>
      <c r="P265">
        <v>0.1064073</v>
      </c>
      <c r="Q265">
        <v>359.67563999999999</v>
      </c>
      <c r="R265">
        <v>816.86622</v>
      </c>
      <c r="S265">
        <v>1.1474108000000001</v>
      </c>
      <c r="T265">
        <v>0.72369749999999999</v>
      </c>
      <c r="U265">
        <v>3.8784543</v>
      </c>
      <c r="V265">
        <v>17.834002999999999</v>
      </c>
      <c r="W265">
        <v>244.16854000000001</v>
      </c>
      <c r="X265">
        <v>4.8128203000000003</v>
      </c>
      <c r="Y265">
        <v>7.3248000000000002E-3</v>
      </c>
      <c r="Z265">
        <v>10.01723</v>
      </c>
      <c r="AA265">
        <v>155.41242</v>
      </c>
      <c r="AB265">
        <v>0.67694920000000003</v>
      </c>
      <c r="AC265">
        <v>0.56712289999999999</v>
      </c>
      <c r="AD265">
        <v>0.92577779999999998</v>
      </c>
      <c r="AE265" t="s">
        <v>151</v>
      </c>
      <c r="AF265">
        <v>3.9336093999999999</v>
      </c>
      <c r="AG265">
        <v>1.01014E-2</v>
      </c>
      <c r="AH265">
        <v>12.045159999999999</v>
      </c>
      <c r="AI265">
        <v>171.04586</v>
      </c>
      <c r="AJ265">
        <v>0.72155970000000003</v>
      </c>
      <c r="AK265">
        <v>0.62308830000000004</v>
      </c>
      <c r="AL265">
        <v>0.86040519999999998</v>
      </c>
      <c r="AM265">
        <v>9.0980000000000008</v>
      </c>
      <c r="AN265">
        <v>0.03</v>
      </c>
      <c r="AO265">
        <v>1300</v>
      </c>
      <c r="AP265" t="s">
        <v>152</v>
      </c>
      <c r="AQ265" t="s">
        <v>194</v>
      </c>
    </row>
    <row r="266" spans="1:45" x14ac:dyDescent="0.25">
      <c r="A266" t="s">
        <v>239</v>
      </c>
      <c r="B266" t="s">
        <v>817</v>
      </c>
      <c r="E266" t="s">
        <v>813</v>
      </c>
      <c r="F266" t="s">
        <v>818</v>
      </c>
      <c r="G266">
        <v>101.03</v>
      </c>
      <c r="H266">
        <v>4373.4156000000003</v>
      </c>
      <c r="I266">
        <v>498.27001000000001</v>
      </c>
      <c r="J266">
        <v>384.87711999999999</v>
      </c>
      <c r="N266">
        <v>244.84793999999999</v>
      </c>
      <c r="O266">
        <v>1369.1813999999999</v>
      </c>
      <c r="P266">
        <v>9.9726499999999996E-2</v>
      </c>
      <c r="Q266">
        <v>369.31842999999998</v>
      </c>
      <c r="R266">
        <v>779.34337000000005</v>
      </c>
      <c r="S266">
        <v>1.1568487999999999</v>
      </c>
      <c r="T266">
        <v>0.75336400000000003</v>
      </c>
      <c r="U266">
        <v>4.2841731000000003</v>
      </c>
      <c r="V266">
        <v>16.975231999999998</v>
      </c>
      <c r="W266">
        <v>250.39839000000001</v>
      </c>
      <c r="X266">
        <v>5.1192114000000002</v>
      </c>
      <c r="Y266">
        <v>8.0695999999999997E-3</v>
      </c>
      <c r="Z266">
        <v>10.034279</v>
      </c>
      <c r="AA266">
        <v>148.83441999999999</v>
      </c>
      <c r="AB266">
        <v>0.71455230000000003</v>
      </c>
      <c r="AC266">
        <v>0.61206419999999995</v>
      </c>
      <c r="AD266">
        <v>0.88851899999999995</v>
      </c>
      <c r="AE266" t="s">
        <v>151</v>
      </c>
      <c r="AF266">
        <v>4.2937107000000001</v>
      </c>
      <c r="AG266">
        <v>1.07513E-2</v>
      </c>
      <c r="AH266">
        <v>11.765938999999999</v>
      </c>
      <c r="AI266">
        <v>162.07929999999999</v>
      </c>
      <c r="AJ266">
        <v>0.75583670000000003</v>
      </c>
      <c r="AK266">
        <v>0.66389109999999996</v>
      </c>
      <c r="AL266">
        <v>0.82717079999999998</v>
      </c>
      <c r="AM266">
        <v>7.18</v>
      </c>
      <c r="AN266">
        <v>2.4E-2</v>
      </c>
      <c r="AO266">
        <v>930</v>
      </c>
      <c r="AP266" t="s">
        <v>152</v>
      </c>
      <c r="AQ266" t="s">
        <v>194</v>
      </c>
    </row>
    <row r="267" spans="1:45" x14ac:dyDescent="0.25">
      <c r="A267" t="s">
        <v>239</v>
      </c>
      <c r="B267" t="s">
        <v>819</v>
      </c>
      <c r="E267" t="s">
        <v>820</v>
      </c>
      <c r="F267" t="s">
        <v>821</v>
      </c>
      <c r="G267">
        <v>101.55</v>
      </c>
      <c r="H267">
        <v>4219.0376999999999</v>
      </c>
      <c r="I267">
        <v>546.99144999999999</v>
      </c>
      <c r="J267">
        <v>348.96287999999998</v>
      </c>
      <c r="N267">
        <v>224.21865</v>
      </c>
      <c r="O267">
        <v>1431.5988</v>
      </c>
      <c r="P267">
        <v>0.10204920000000001</v>
      </c>
      <c r="Q267">
        <v>370.72129999999999</v>
      </c>
      <c r="R267">
        <v>752.22172999999998</v>
      </c>
      <c r="S267">
        <v>1.1215128000000001</v>
      </c>
      <c r="T267">
        <v>0.71168719999999996</v>
      </c>
      <c r="U267">
        <v>4.0741974000000001</v>
      </c>
      <c r="V267">
        <v>15.979794999999999</v>
      </c>
      <c r="W267">
        <v>226.14884000000001</v>
      </c>
      <c r="X267">
        <v>5.6969097</v>
      </c>
      <c r="Y267">
        <v>8.0523999999999995E-3</v>
      </c>
      <c r="Z267">
        <v>9.6871500000000008</v>
      </c>
      <c r="AA267">
        <v>141.57106999999999</v>
      </c>
      <c r="AB267">
        <v>0.67524019999999996</v>
      </c>
      <c r="AC267">
        <v>0.57460149999999999</v>
      </c>
      <c r="AD267">
        <v>0.81232070000000001</v>
      </c>
      <c r="AE267" t="s">
        <v>151</v>
      </c>
      <c r="AF267">
        <v>4.2876197999999999</v>
      </c>
      <c r="AG267">
        <v>1.24072E-2</v>
      </c>
      <c r="AH267">
        <v>12.579179</v>
      </c>
      <c r="AI267">
        <v>162.29433</v>
      </c>
      <c r="AJ267">
        <v>0.75602250000000004</v>
      </c>
      <c r="AK267">
        <v>0.667717</v>
      </c>
      <c r="AL267">
        <v>0.76650240000000003</v>
      </c>
      <c r="AM267">
        <v>22.2</v>
      </c>
      <c r="AN267">
        <v>1.4999999999999999E-2</v>
      </c>
      <c r="AO267">
        <v>2700</v>
      </c>
      <c r="AP267" t="s">
        <v>152</v>
      </c>
      <c r="AQ267" t="s">
        <v>194</v>
      </c>
    </row>
    <row r="268" spans="1:45" x14ac:dyDescent="0.25">
      <c r="A268" t="s">
        <v>239</v>
      </c>
      <c r="B268" t="s">
        <v>822</v>
      </c>
      <c r="E268" t="s">
        <v>820</v>
      </c>
      <c r="F268" t="s">
        <v>823</v>
      </c>
      <c r="G268">
        <v>94.709000000000003</v>
      </c>
      <c r="H268">
        <v>4515.8712999999998</v>
      </c>
      <c r="I268">
        <v>537.92155000000002</v>
      </c>
      <c r="J268">
        <v>356.04471999999998</v>
      </c>
      <c r="N268">
        <v>226.11369999999999</v>
      </c>
      <c r="O268">
        <v>1410.2791</v>
      </c>
      <c r="P268">
        <v>0.1068798</v>
      </c>
      <c r="Q268">
        <v>357.97500000000002</v>
      </c>
      <c r="R268">
        <v>791.88746000000003</v>
      </c>
      <c r="S268">
        <v>1.1169745</v>
      </c>
      <c r="T268">
        <v>0.69602660000000005</v>
      </c>
      <c r="U268">
        <v>3.7411083000000001</v>
      </c>
      <c r="V268">
        <v>16.989203</v>
      </c>
      <c r="W268">
        <v>228.32154</v>
      </c>
      <c r="X268">
        <v>5.2536816000000002</v>
      </c>
      <c r="Y268">
        <v>7.7292999999999997E-3</v>
      </c>
      <c r="Z268">
        <v>9.7202459999999995</v>
      </c>
      <c r="AA268">
        <v>148.76938000000001</v>
      </c>
      <c r="AB268">
        <v>0.65622919999999996</v>
      </c>
      <c r="AC268">
        <v>0.54933189999999998</v>
      </c>
      <c r="AD268">
        <v>0.82526390000000005</v>
      </c>
      <c r="AE268" t="s">
        <v>151</v>
      </c>
      <c r="AF268">
        <v>3.9985889999999999</v>
      </c>
      <c r="AG268">
        <v>1.16834E-2</v>
      </c>
      <c r="AH268">
        <v>12.517153</v>
      </c>
      <c r="AI268">
        <v>169.34569999999999</v>
      </c>
      <c r="AJ268">
        <v>0.72698479999999999</v>
      </c>
      <c r="AK268">
        <v>0.63236990000000004</v>
      </c>
      <c r="AL268">
        <v>0.77886129999999998</v>
      </c>
      <c r="AM268">
        <v>18.46</v>
      </c>
      <c r="AN268">
        <v>2.4E-2</v>
      </c>
      <c r="AO268">
        <v>2416</v>
      </c>
      <c r="AP268" t="s">
        <v>152</v>
      </c>
      <c r="AQ268" t="s">
        <v>194</v>
      </c>
    </row>
    <row r="269" spans="1:45" x14ac:dyDescent="0.25">
      <c r="A269" t="s">
        <v>239</v>
      </c>
      <c r="B269" t="s">
        <v>824</v>
      </c>
      <c r="E269" t="s">
        <v>825</v>
      </c>
      <c r="F269" t="s">
        <v>826</v>
      </c>
      <c r="G269">
        <v>91.984999999999999</v>
      </c>
      <c r="H269">
        <v>4703.7497000000003</v>
      </c>
      <c r="I269">
        <v>519.77350000000001</v>
      </c>
      <c r="J269">
        <v>360.10703999999998</v>
      </c>
      <c r="N269">
        <v>225.40116</v>
      </c>
      <c r="O269">
        <v>1353.9256</v>
      </c>
      <c r="P269">
        <v>0.10721070000000001</v>
      </c>
      <c r="Q269">
        <v>334.26332000000002</v>
      </c>
      <c r="R269">
        <v>810.87755000000004</v>
      </c>
      <c r="S269">
        <v>1.1115695000000001</v>
      </c>
      <c r="T269">
        <v>0.68835139999999995</v>
      </c>
      <c r="U269">
        <v>3.4656707999999998</v>
      </c>
      <c r="W269">
        <v>228.85364000000001</v>
      </c>
      <c r="X269">
        <v>5.0904581000000002</v>
      </c>
      <c r="Y269">
        <v>7.5669999999999999E-3</v>
      </c>
      <c r="Z269">
        <v>9.7032454999999995</v>
      </c>
      <c r="AA269">
        <v>151.405</v>
      </c>
      <c r="AB269">
        <v>0.66455660000000005</v>
      </c>
      <c r="AC269">
        <v>0.55425720000000001</v>
      </c>
      <c r="AD269">
        <v>0.85216449999999999</v>
      </c>
      <c r="AE269" t="s">
        <v>151</v>
      </c>
      <c r="AF269">
        <v>3.8841320000000001</v>
      </c>
      <c r="AG269">
        <v>1.1447199999999999E-2</v>
      </c>
      <c r="AH269">
        <v>12.473735</v>
      </c>
      <c r="AI269">
        <v>172.08019999999999</v>
      </c>
      <c r="AJ269">
        <v>0.73294910000000002</v>
      </c>
      <c r="AK269">
        <v>0.63555430000000002</v>
      </c>
      <c r="AL269">
        <v>0.79867560000000004</v>
      </c>
      <c r="AM269">
        <v>529.6</v>
      </c>
      <c r="AN269">
        <v>0.03</v>
      </c>
      <c r="AO269">
        <v>3124</v>
      </c>
      <c r="AP269" t="s">
        <v>152</v>
      </c>
      <c r="AQ269" t="s">
        <v>194</v>
      </c>
    </row>
    <row r="270" spans="1:45" x14ac:dyDescent="0.25">
      <c r="A270" t="s">
        <v>239</v>
      </c>
      <c r="B270" t="s">
        <v>827</v>
      </c>
      <c r="E270" t="s">
        <v>825</v>
      </c>
      <c r="F270" t="s">
        <v>828</v>
      </c>
      <c r="G270">
        <v>103.26</v>
      </c>
      <c r="H270">
        <v>4328.5469000000003</v>
      </c>
      <c r="I270">
        <v>539.14139</v>
      </c>
      <c r="J270">
        <v>352.80885999999998</v>
      </c>
      <c r="N270">
        <v>223.97349</v>
      </c>
      <c r="O270">
        <v>1383.992</v>
      </c>
      <c r="P270">
        <v>9.7781599999999996E-2</v>
      </c>
      <c r="Q270">
        <v>338.00734999999997</v>
      </c>
      <c r="R270">
        <v>747.30188999999996</v>
      </c>
      <c r="S270">
        <v>1.0850268000000001</v>
      </c>
      <c r="T270">
        <v>0.68752579999999996</v>
      </c>
      <c r="U270">
        <v>3.7506746999999998</v>
      </c>
      <c r="W270">
        <v>226.32844</v>
      </c>
      <c r="X270">
        <v>5.7946175999999996</v>
      </c>
      <c r="Y270">
        <v>7.6299999999999996E-3</v>
      </c>
      <c r="Z270">
        <v>9.7171064999999999</v>
      </c>
      <c r="AA270">
        <v>140.11036999999999</v>
      </c>
      <c r="AB270">
        <v>0.6811604</v>
      </c>
      <c r="AC270">
        <v>0.58088260000000003</v>
      </c>
      <c r="AD270">
        <v>0.86748619999999999</v>
      </c>
      <c r="AE270" t="s">
        <v>151</v>
      </c>
      <c r="AF270">
        <v>4.3615823999999996</v>
      </c>
      <c r="AG270">
        <v>1.1833E-2</v>
      </c>
      <c r="AH270">
        <v>12.633231</v>
      </c>
      <c r="AI270">
        <v>160.68718999999999</v>
      </c>
      <c r="AJ270">
        <v>0.75765380000000004</v>
      </c>
      <c r="AK270">
        <v>0.67073119999999997</v>
      </c>
      <c r="AL270">
        <v>0.80888870000000002</v>
      </c>
      <c r="AM270">
        <v>1021.32</v>
      </c>
      <c r="AN270">
        <v>2.1999999999999999E-2</v>
      </c>
      <c r="AO270">
        <v>4400</v>
      </c>
      <c r="AP270" t="s">
        <v>152</v>
      </c>
      <c r="AQ270" t="s">
        <v>194</v>
      </c>
    </row>
    <row r="271" spans="1:45" x14ac:dyDescent="0.25">
      <c r="A271" t="s">
        <v>239</v>
      </c>
      <c r="B271" t="s">
        <v>829</v>
      </c>
      <c r="E271" t="s">
        <v>830</v>
      </c>
      <c r="F271" t="s">
        <v>831</v>
      </c>
      <c r="G271">
        <v>111.91</v>
      </c>
      <c r="H271">
        <v>4284.6935999999996</v>
      </c>
      <c r="I271">
        <v>536.65878999999995</v>
      </c>
      <c r="J271">
        <v>379.29284999999999</v>
      </c>
      <c r="N271">
        <v>240.52674999999999</v>
      </c>
      <c r="O271">
        <v>1449.1382000000001</v>
      </c>
      <c r="P271">
        <v>9.75438E-2</v>
      </c>
      <c r="Q271">
        <v>411.05133999999998</v>
      </c>
      <c r="R271">
        <v>743.50256000000002</v>
      </c>
      <c r="S271">
        <v>1.0988694000000001</v>
      </c>
      <c r="T271">
        <v>0.72046569999999999</v>
      </c>
      <c r="U271">
        <v>4.6306561000000004</v>
      </c>
      <c r="V271">
        <v>17.569436</v>
      </c>
      <c r="W271">
        <v>248.92901000000001</v>
      </c>
      <c r="X271">
        <v>5.6918226000000001</v>
      </c>
      <c r="Y271">
        <v>7.6277000000000003E-3</v>
      </c>
      <c r="Z271">
        <v>10.359991000000001</v>
      </c>
      <c r="AA271">
        <v>140.18768</v>
      </c>
      <c r="AB271">
        <v>0.69667570000000001</v>
      </c>
      <c r="AC271">
        <v>0.60640649999999996</v>
      </c>
      <c r="AD271">
        <v>0.94623290000000004</v>
      </c>
      <c r="AE271" t="s">
        <v>151</v>
      </c>
      <c r="AF271">
        <v>4.7505185000000001</v>
      </c>
      <c r="AG271">
        <v>1.01073E-2</v>
      </c>
      <c r="AH271">
        <v>12.232672000000001</v>
      </c>
      <c r="AI271">
        <v>153.15438</v>
      </c>
      <c r="AJ271">
        <v>0.74851650000000003</v>
      </c>
      <c r="AK271">
        <v>0.66627110000000001</v>
      </c>
      <c r="AL271">
        <v>0.90591319999999997</v>
      </c>
      <c r="AM271">
        <v>1366.48</v>
      </c>
      <c r="AN271">
        <v>2.1000000000000001E-2</v>
      </c>
      <c r="AO271">
        <v>5328</v>
      </c>
      <c r="AP271" t="s">
        <v>152</v>
      </c>
    </row>
    <row r="272" spans="1:45" x14ac:dyDescent="0.25">
      <c r="A272" t="s">
        <v>239</v>
      </c>
      <c r="B272" t="s">
        <v>832</v>
      </c>
      <c r="E272" t="s">
        <v>833</v>
      </c>
      <c r="F272" t="s">
        <v>834</v>
      </c>
      <c r="G272">
        <v>89.856999999999999</v>
      </c>
      <c r="H272">
        <v>4855.0875999999998</v>
      </c>
      <c r="I272">
        <v>459.73237999999998</v>
      </c>
      <c r="J272">
        <v>389.98570999999998</v>
      </c>
      <c r="N272">
        <v>240.63083</v>
      </c>
      <c r="O272">
        <v>1258.7554</v>
      </c>
      <c r="P272">
        <v>0.10425470000000001</v>
      </c>
      <c r="Q272">
        <v>350.34014999999999</v>
      </c>
      <c r="R272">
        <v>850.04345999999998</v>
      </c>
      <c r="S272">
        <v>1.176315</v>
      </c>
      <c r="T272">
        <v>0.74826599999999999</v>
      </c>
      <c r="U272">
        <v>3.9529204</v>
      </c>
      <c r="V272">
        <v>19.049721000000002</v>
      </c>
      <c r="W272">
        <v>249.86975000000001</v>
      </c>
      <c r="X272">
        <v>4.5449355000000002</v>
      </c>
      <c r="Y272">
        <v>6.4476000000000004E-3</v>
      </c>
      <c r="Z272">
        <v>9.6307486000000004</v>
      </c>
      <c r="AA272">
        <v>159.31447</v>
      </c>
      <c r="AB272">
        <v>0.72529949999999999</v>
      </c>
      <c r="AC272">
        <v>0.61321910000000002</v>
      </c>
      <c r="AD272">
        <v>1.0833790000000001</v>
      </c>
      <c r="AE272" t="s">
        <v>151</v>
      </c>
      <c r="AF272">
        <v>3.8114981000000001</v>
      </c>
      <c r="AG272">
        <v>8.4706999999999994E-3</v>
      </c>
      <c r="AH272">
        <v>11.332087</v>
      </c>
      <c r="AI272">
        <v>173.20706999999999</v>
      </c>
      <c r="AJ272">
        <v>0.77315140000000004</v>
      </c>
      <c r="AK272">
        <v>0.67115959999999997</v>
      </c>
      <c r="AL272">
        <v>1.0343226000000001</v>
      </c>
      <c r="AM272">
        <v>14.419</v>
      </c>
      <c r="AN272">
        <v>4.7E-2</v>
      </c>
      <c r="AO272">
        <v>1943</v>
      </c>
      <c r="AP272" t="s">
        <v>152</v>
      </c>
      <c r="AQ272" t="s">
        <v>427</v>
      </c>
      <c r="AS272">
        <v>8.1999999999999993</v>
      </c>
    </row>
    <row r="273" spans="1:45" x14ac:dyDescent="0.25">
      <c r="A273" t="s">
        <v>239</v>
      </c>
      <c r="B273" t="s">
        <v>835</v>
      </c>
      <c r="E273" t="s">
        <v>833</v>
      </c>
      <c r="F273" t="s">
        <v>836</v>
      </c>
      <c r="G273">
        <v>88.6</v>
      </c>
      <c r="AM273">
        <v>13.829000000000001</v>
      </c>
      <c r="AN273">
        <v>5.4199999999999998E-2</v>
      </c>
      <c r="AO273">
        <v>1893</v>
      </c>
    </row>
    <row r="274" spans="1:45" x14ac:dyDescent="0.25">
      <c r="A274" t="s">
        <v>239</v>
      </c>
      <c r="B274" t="s">
        <v>837</v>
      </c>
      <c r="E274" t="s">
        <v>838</v>
      </c>
      <c r="F274" t="s">
        <v>839</v>
      </c>
      <c r="G274">
        <v>87.015000000000001</v>
      </c>
      <c r="H274">
        <v>4294.6325999999999</v>
      </c>
      <c r="I274">
        <v>485.05155999999999</v>
      </c>
      <c r="J274">
        <v>356.29052000000001</v>
      </c>
      <c r="N274">
        <v>228.57091</v>
      </c>
      <c r="O274">
        <v>1291.3569</v>
      </c>
      <c r="P274">
        <v>0.1051715</v>
      </c>
      <c r="Q274">
        <v>323.45650000000001</v>
      </c>
      <c r="R274">
        <v>788.32887000000005</v>
      </c>
      <c r="S274">
        <v>1.2012309999999999</v>
      </c>
      <c r="T274">
        <v>0.75939069999999997</v>
      </c>
      <c r="U274">
        <v>3.6944028000000002</v>
      </c>
      <c r="V274">
        <v>16.116118</v>
      </c>
      <c r="W274">
        <v>229.02599000000001</v>
      </c>
      <c r="X274">
        <v>4.835801</v>
      </c>
      <c r="Y274">
        <v>8.1176000000000009E-3</v>
      </c>
      <c r="Z274">
        <v>9.1411490999999998</v>
      </c>
      <c r="AA274">
        <v>155.07069999999999</v>
      </c>
      <c r="AB274">
        <v>0.72432830000000004</v>
      </c>
      <c r="AC274">
        <v>0.60345260000000001</v>
      </c>
      <c r="AD274">
        <v>0.81565920000000003</v>
      </c>
      <c r="AE274" t="s">
        <v>151</v>
      </c>
      <c r="AF274">
        <v>3.6793067000000002</v>
      </c>
      <c r="AG274">
        <v>1.24806E-2</v>
      </c>
      <c r="AH274">
        <v>11.758228000000001</v>
      </c>
      <c r="AI274">
        <v>176.46093999999999</v>
      </c>
      <c r="AJ274">
        <v>0.79577290000000001</v>
      </c>
      <c r="AK274">
        <v>0.69177719999999998</v>
      </c>
      <c r="AL274">
        <v>0.7497142</v>
      </c>
      <c r="AM274">
        <v>31.59</v>
      </c>
      <c r="AN274">
        <v>1.9E-2</v>
      </c>
      <c r="AO274">
        <v>3000</v>
      </c>
      <c r="AP274" t="s">
        <v>152</v>
      </c>
      <c r="AQ274" t="s">
        <v>153</v>
      </c>
    </row>
    <row r="275" spans="1:45" x14ac:dyDescent="0.25">
      <c r="A275" t="s">
        <v>239</v>
      </c>
      <c r="B275" t="s">
        <v>840</v>
      </c>
      <c r="E275" t="s">
        <v>841</v>
      </c>
      <c r="F275" t="s">
        <v>842</v>
      </c>
      <c r="G275">
        <v>97.433000000000007</v>
      </c>
      <c r="H275">
        <v>4699.4741999999997</v>
      </c>
      <c r="I275">
        <v>509.15478999999999</v>
      </c>
      <c r="J275">
        <v>382.42336</v>
      </c>
      <c r="N275">
        <v>238.70146</v>
      </c>
      <c r="O275">
        <v>1398.3786</v>
      </c>
      <c r="P275">
        <v>0.10306070000000001</v>
      </c>
      <c r="Q275">
        <v>371.93081999999998</v>
      </c>
      <c r="R275">
        <v>815.04691000000003</v>
      </c>
      <c r="S275">
        <v>1.0926496000000001</v>
      </c>
      <c r="T275">
        <v>0.69013029999999997</v>
      </c>
      <c r="U275">
        <v>3.9432125999999998</v>
      </c>
      <c r="V275">
        <v>18.267019000000001</v>
      </c>
      <c r="W275">
        <v>247.19177999999999</v>
      </c>
      <c r="X275">
        <v>4.9797928999999996</v>
      </c>
      <c r="Y275">
        <v>7.0561E-3</v>
      </c>
      <c r="Z275">
        <v>10.045218</v>
      </c>
      <c r="AA275">
        <v>152.36770999999999</v>
      </c>
      <c r="AB275">
        <v>0.6606339</v>
      </c>
      <c r="AC275">
        <v>0.55755880000000002</v>
      </c>
      <c r="AD275">
        <v>0.94049070000000001</v>
      </c>
      <c r="AE275" t="s">
        <v>151</v>
      </c>
      <c r="AF275">
        <v>4.1289704</v>
      </c>
      <c r="AG275">
        <v>9.3671999999999991E-3</v>
      </c>
      <c r="AH275">
        <v>11.953861</v>
      </c>
      <c r="AI275">
        <v>166.60793000000001</v>
      </c>
      <c r="AJ275">
        <v>0.70399959999999995</v>
      </c>
      <c r="AK275">
        <v>0.61032319999999995</v>
      </c>
      <c r="AL275">
        <v>0.89839970000000002</v>
      </c>
      <c r="AM275">
        <v>11.335000000000001</v>
      </c>
      <c r="AN275">
        <v>3.7999999999999999E-2</v>
      </c>
      <c r="AO275">
        <v>1600</v>
      </c>
      <c r="AP275" t="s">
        <v>152</v>
      </c>
      <c r="AQ275" t="s">
        <v>153</v>
      </c>
    </row>
    <row r="276" spans="1:45" x14ac:dyDescent="0.25">
      <c r="A276" t="s">
        <v>239</v>
      </c>
      <c r="B276" t="s">
        <v>843</v>
      </c>
      <c r="E276" t="s">
        <v>841</v>
      </c>
      <c r="F276" t="s">
        <v>844</v>
      </c>
      <c r="G276">
        <v>96.673000000000002</v>
      </c>
      <c r="H276">
        <v>4735.2437</v>
      </c>
      <c r="I276">
        <v>513.05485999999996</v>
      </c>
      <c r="J276">
        <v>380.07834000000003</v>
      </c>
      <c r="N276">
        <v>237.53668999999999</v>
      </c>
      <c r="O276">
        <v>1409.6722</v>
      </c>
      <c r="P276">
        <v>0.1041618</v>
      </c>
      <c r="Q276">
        <v>369.96931999999998</v>
      </c>
      <c r="R276">
        <v>815.85505999999998</v>
      </c>
      <c r="S276">
        <v>1.0867742</v>
      </c>
      <c r="T276">
        <v>0.68236580000000002</v>
      </c>
      <c r="U276">
        <v>3.8600835</v>
      </c>
      <c r="V276">
        <v>18.262844999999999</v>
      </c>
      <c r="W276">
        <v>245.28864999999999</v>
      </c>
      <c r="X276">
        <v>4.9785640000000004</v>
      </c>
      <c r="Y276">
        <v>7.2129000000000004E-3</v>
      </c>
      <c r="Z276">
        <v>10.062403</v>
      </c>
      <c r="AA276">
        <v>152.7139</v>
      </c>
      <c r="AB276">
        <v>0.65032429999999997</v>
      </c>
      <c r="AC276">
        <v>0.54660810000000004</v>
      </c>
      <c r="AD276">
        <v>0.90723350000000003</v>
      </c>
      <c r="AE276" t="s">
        <v>151</v>
      </c>
      <c r="AF276">
        <v>4.0943906999999999</v>
      </c>
      <c r="AG276">
        <v>9.6869E-3</v>
      </c>
      <c r="AH276">
        <v>12.070178</v>
      </c>
      <c r="AI276">
        <v>167.59649999999999</v>
      </c>
      <c r="AJ276">
        <v>0.6947257</v>
      </c>
      <c r="AK276">
        <v>0.6005876</v>
      </c>
      <c r="AL276">
        <v>0.86564779999999997</v>
      </c>
      <c r="AM276">
        <v>11.04</v>
      </c>
      <c r="AN276">
        <v>3.6999999999999998E-2</v>
      </c>
      <c r="AO276">
        <v>1560</v>
      </c>
      <c r="AP276" t="s">
        <v>152</v>
      </c>
      <c r="AQ276" t="s">
        <v>153</v>
      </c>
    </row>
    <row r="277" spans="1:45" x14ac:dyDescent="0.25">
      <c r="A277" t="s">
        <v>239</v>
      </c>
      <c r="B277" t="s">
        <v>845</v>
      </c>
      <c r="E277" t="s">
        <v>846</v>
      </c>
      <c r="F277" t="s">
        <v>847</v>
      </c>
      <c r="G277">
        <v>92.174000000000007</v>
      </c>
      <c r="H277">
        <v>4905.7178000000004</v>
      </c>
      <c r="I277">
        <v>501.76843000000002</v>
      </c>
      <c r="J277">
        <v>380.33566000000002</v>
      </c>
      <c r="N277">
        <v>235.13293999999999</v>
      </c>
      <c r="O277">
        <v>1368.3457000000001</v>
      </c>
      <c r="P277">
        <v>0.10587489999999999</v>
      </c>
      <c r="Q277">
        <v>362.85298999999998</v>
      </c>
      <c r="R277">
        <v>838.72180000000003</v>
      </c>
      <c r="S277">
        <v>1.1073816000000001</v>
      </c>
      <c r="T277">
        <v>0.69099350000000004</v>
      </c>
      <c r="U277">
        <v>3.7952037999999999</v>
      </c>
      <c r="W277">
        <v>244.46146999999999</v>
      </c>
      <c r="X277">
        <v>4.7605436000000001</v>
      </c>
      <c r="Y277">
        <v>6.1964000000000003E-3</v>
      </c>
      <c r="Z277">
        <v>9.9247388999999995</v>
      </c>
      <c r="AA277">
        <v>156.62591</v>
      </c>
      <c r="AB277">
        <v>0.66253799999999996</v>
      </c>
      <c r="AC277">
        <v>0.55394920000000003</v>
      </c>
      <c r="AD277">
        <v>1.0611892000000001</v>
      </c>
      <c r="AE277" t="s">
        <v>151</v>
      </c>
      <c r="AF277">
        <v>3.9018861</v>
      </c>
      <c r="AG277">
        <v>8.3884000000000007E-3</v>
      </c>
      <c r="AH277">
        <v>11.946717</v>
      </c>
      <c r="AI277">
        <v>172.05175</v>
      </c>
      <c r="AJ277">
        <v>0.70955559999999995</v>
      </c>
      <c r="AK277">
        <v>0.61107639999999996</v>
      </c>
      <c r="AL277">
        <v>1.0105474999999999</v>
      </c>
      <c r="AM277">
        <v>142.875</v>
      </c>
      <c r="AN277">
        <v>4.2999999999999997E-2</v>
      </c>
      <c r="AO277">
        <v>2286</v>
      </c>
      <c r="AP277" t="s">
        <v>152</v>
      </c>
      <c r="AQ277" t="s">
        <v>427</v>
      </c>
      <c r="AS277">
        <v>8.6999999999999993</v>
      </c>
    </row>
    <row r="278" spans="1:45" x14ac:dyDescent="0.25">
      <c r="A278" t="s">
        <v>239</v>
      </c>
      <c r="B278" t="s">
        <v>848</v>
      </c>
      <c r="E278" t="s">
        <v>849</v>
      </c>
      <c r="F278" t="s">
        <v>850</v>
      </c>
      <c r="G278">
        <v>96.932000000000002</v>
      </c>
      <c r="H278">
        <v>4679.2578000000003</v>
      </c>
      <c r="I278">
        <v>485.41466000000003</v>
      </c>
      <c r="J278">
        <v>385.83123000000001</v>
      </c>
      <c r="N278">
        <v>240.19315</v>
      </c>
      <c r="O278">
        <v>1325.5606</v>
      </c>
      <c r="P278">
        <v>0.1015481</v>
      </c>
      <c r="Q278">
        <v>361.35696000000002</v>
      </c>
      <c r="R278">
        <v>814.34450000000004</v>
      </c>
      <c r="S278">
        <v>1.1346421</v>
      </c>
      <c r="T278">
        <v>0.72657150000000004</v>
      </c>
      <c r="U278">
        <v>4.0376016000000003</v>
      </c>
      <c r="W278">
        <v>248.75049999999999</v>
      </c>
      <c r="X278">
        <v>4.9279348000000001</v>
      </c>
      <c r="Y278">
        <v>7.5453999999999999E-3</v>
      </c>
      <c r="Z278">
        <v>9.8986011999999999</v>
      </c>
      <c r="AA278">
        <v>152.37806</v>
      </c>
      <c r="AB278">
        <v>0.70244989999999996</v>
      </c>
      <c r="AC278">
        <v>0.59834880000000001</v>
      </c>
      <c r="AD278">
        <v>0.92152979999999995</v>
      </c>
      <c r="AE278" t="s">
        <v>151</v>
      </c>
      <c r="AF278">
        <v>4.1118005000000002</v>
      </c>
      <c r="AG278">
        <v>9.9545999999999992E-3</v>
      </c>
      <c r="AH278">
        <v>11.700191999999999</v>
      </c>
      <c r="AI278">
        <v>166.20496</v>
      </c>
      <c r="AJ278">
        <v>0.74988960000000005</v>
      </c>
      <c r="AK278">
        <v>0.65531459999999997</v>
      </c>
      <c r="AL278">
        <v>0.88138799999999995</v>
      </c>
      <c r="AM278">
        <v>11.2065</v>
      </c>
      <c r="AN278">
        <v>3.5999999999999997E-2</v>
      </c>
      <c r="AO278">
        <v>1500</v>
      </c>
      <c r="AP278" t="s">
        <v>152</v>
      </c>
      <c r="AQ278" t="s">
        <v>194</v>
      </c>
    </row>
    <row r="279" spans="1:45" x14ac:dyDescent="0.25">
      <c r="A279" t="s">
        <v>239</v>
      </c>
      <c r="B279" t="s">
        <v>851</v>
      </c>
      <c r="E279" t="s">
        <v>849</v>
      </c>
      <c r="F279" t="s">
        <v>852</v>
      </c>
      <c r="G279">
        <v>101.59</v>
      </c>
      <c r="H279">
        <v>4591.99</v>
      </c>
      <c r="I279">
        <v>507.68450000000001</v>
      </c>
      <c r="J279">
        <v>384.14679999999998</v>
      </c>
      <c r="N279">
        <v>240.28104999999999</v>
      </c>
      <c r="O279">
        <v>1393.2207000000001</v>
      </c>
      <c r="P279">
        <v>0.1001855</v>
      </c>
      <c r="Q279">
        <v>375.66305</v>
      </c>
      <c r="R279">
        <v>796.87779</v>
      </c>
      <c r="S279">
        <v>1.0957916999999999</v>
      </c>
      <c r="T279">
        <v>0.70176210000000006</v>
      </c>
      <c r="U279">
        <v>4.1088614000000003</v>
      </c>
      <c r="V279">
        <v>18.033481999999999</v>
      </c>
      <c r="W279">
        <v>248.80431999999999</v>
      </c>
      <c r="X279">
        <v>5.1635238000000001</v>
      </c>
      <c r="Y279">
        <v>7.7451999999999998E-3</v>
      </c>
      <c r="Z279">
        <v>10.066364999999999</v>
      </c>
      <c r="AA279">
        <v>148.75688</v>
      </c>
      <c r="AB279">
        <v>0.67612709999999998</v>
      </c>
      <c r="AC279">
        <v>0.57674570000000003</v>
      </c>
      <c r="AD279">
        <v>0.87875190000000003</v>
      </c>
      <c r="AE279" t="s">
        <v>151</v>
      </c>
      <c r="AF279">
        <v>4.3092731000000004</v>
      </c>
      <c r="AG279">
        <v>1.0185899999999999E-2</v>
      </c>
      <c r="AH279">
        <v>11.897328</v>
      </c>
      <c r="AI279">
        <v>162.28762</v>
      </c>
      <c r="AJ279">
        <v>0.71986899999999998</v>
      </c>
      <c r="AK279">
        <v>0.62959730000000003</v>
      </c>
      <c r="AL279">
        <v>0.84082420000000002</v>
      </c>
      <c r="AM279">
        <v>10.1425</v>
      </c>
      <c r="AN279">
        <v>3.4000000000000002E-2</v>
      </c>
      <c r="AO279">
        <v>1362</v>
      </c>
      <c r="AP279" t="s">
        <v>152</v>
      </c>
      <c r="AQ279" t="s">
        <v>194</v>
      </c>
    </row>
    <row r="280" spans="1:45" x14ac:dyDescent="0.25">
      <c r="A280" t="s">
        <v>239</v>
      </c>
      <c r="B280" t="s">
        <v>853</v>
      </c>
      <c r="E280" t="s">
        <v>854</v>
      </c>
      <c r="F280" t="s">
        <v>855</v>
      </c>
      <c r="G280">
        <v>81.911000000000001</v>
      </c>
      <c r="H280">
        <v>4958.9431000000004</v>
      </c>
      <c r="I280">
        <v>483.74838</v>
      </c>
      <c r="J280">
        <v>375.11838999999998</v>
      </c>
      <c r="N280">
        <v>235.90846999999999</v>
      </c>
      <c r="O280">
        <v>1319.9460999999999</v>
      </c>
      <c r="P280">
        <v>0.1145216</v>
      </c>
      <c r="Q280">
        <v>339.99916000000002</v>
      </c>
      <c r="R280">
        <v>860.09808999999996</v>
      </c>
      <c r="S280">
        <v>1.2133186</v>
      </c>
      <c r="T280">
        <v>0.74722049999999995</v>
      </c>
      <c r="U280">
        <v>3.6021781000000002</v>
      </c>
      <c r="V280">
        <v>18.296548999999999</v>
      </c>
      <c r="W280">
        <v>238.94716</v>
      </c>
      <c r="X280">
        <v>4.3394124999999999</v>
      </c>
      <c r="Y280">
        <v>6.496E-3</v>
      </c>
      <c r="Z280">
        <v>9.8087070999999995</v>
      </c>
      <c r="AA280">
        <v>165.78357</v>
      </c>
      <c r="AB280">
        <v>0.68046870000000004</v>
      </c>
      <c r="AC280">
        <v>0.55569190000000002</v>
      </c>
      <c r="AD280">
        <v>1.0274738000000001</v>
      </c>
      <c r="AE280" t="s">
        <v>151</v>
      </c>
      <c r="AF280">
        <v>3.4652413000000002</v>
      </c>
      <c r="AG280">
        <v>9.4023000000000006E-3</v>
      </c>
      <c r="AH280">
        <v>12.024164000000001</v>
      </c>
      <c r="AI280">
        <v>184.09267</v>
      </c>
      <c r="AJ280">
        <v>0.72719469999999997</v>
      </c>
      <c r="AK280">
        <v>0.6163727</v>
      </c>
      <c r="AL280">
        <v>0.92997529999999995</v>
      </c>
      <c r="AM280">
        <v>10.092000000000001</v>
      </c>
      <c r="AN280">
        <v>3.3000000000000002E-2</v>
      </c>
      <c r="AO280">
        <v>1507</v>
      </c>
      <c r="AP280" t="s">
        <v>152</v>
      </c>
      <c r="AQ280" t="s">
        <v>427</v>
      </c>
      <c r="AS280">
        <v>5.6</v>
      </c>
    </row>
    <row r="281" spans="1:45" x14ac:dyDescent="0.25">
      <c r="A281" t="s">
        <v>239</v>
      </c>
      <c r="B281" t="s">
        <v>856</v>
      </c>
      <c r="E281" t="s">
        <v>854</v>
      </c>
      <c r="F281" t="s">
        <v>857</v>
      </c>
      <c r="G281">
        <v>70.194999999999993</v>
      </c>
      <c r="H281">
        <v>4653.6665000000003</v>
      </c>
      <c r="I281">
        <v>396.22847000000002</v>
      </c>
      <c r="J281">
        <v>384.52021999999999</v>
      </c>
      <c r="N281">
        <v>246.22361000000001</v>
      </c>
      <c r="O281">
        <v>1089.4110000000001</v>
      </c>
      <c r="P281">
        <v>0.1181638</v>
      </c>
      <c r="Q281">
        <v>308.88182999999998</v>
      </c>
      <c r="R281">
        <v>878.94503999999995</v>
      </c>
      <c r="S281">
        <v>1.5228398999999999</v>
      </c>
      <c r="T281">
        <v>0.98739659999999996</v>
      </c>
      <c r="U281">
        <v>3.9807252000000002</v>
      </c>
      <c r="V281">
        <v>17.100989999999999</v>
      </c>
      <c r="W281">
        <v>247.29877999999999</v>
      </c>
      <c r="X281">
        <v>3.6105757000000001</v>
      </c>
      <c r="Y281">
        <v>7.9454E-3</v>
      </c>
      <c r="Z281">
        <v>8.9517561000000008</v>
      </c>
      <c r="AA281">
        <v>179.70496</v>
      </c>
      <c r="AB281">
        <v>0.8915978</v>
      </c>
      <c r="AC281">
        <v>0.74101989999999995</v>
      </c>
      <c r="AD281">
        <v>1.0045278</v>
      </c>
      <c r="AE281" t="s">
        <v>151</v>
      </c>
      <c r="AF281">
        <v>2.9826625999999998</v>
      </c>
      <c r="AG281">
        <v>1.1592999999999999E-2</v>
      </c>
      <c r="AH281">
        <v>10.592605000000001</v>
      </c>
      <c r="AI281">
        <v>196.58555999999999</v>
      </c>
      <c r="AJ281">
        <v>0.94692639999999995</v>
      </c>
      <c r="AK281">
        <v>0.81404980000000005</v>
      </c>
      <c r="AL281">
        <v>0.8652128</v>
      </c>
      <c r="AM281">
        <v>4.05</v>
      </c>
      <c r="AN281">
        <v>0.01</v>
      </c>
      <c r="AO281">
        <v>546</v>
      </c>
      <c r="AP281" t="s">
        <v>152</v>
      </c>
      <c r="AQ281" t="s">
        <v>427</v>
      </c>
    </row>
    <row r="282" spans="1:45" x14ac:dyDescent="0.25">
      <c r="A282" t="s">
        <v>239</v>
      </c>
      <c r="B282" t="s">
        <v>858</v>
      </c>
      <c r="E282" t="s">
        <v>859</v>
      </c>
      <c r="F282" t="s">
        <v>860</v>
      </c>
      <c r="G282">
        <v>111.92</v>
      </c>
      <c r="H282">
        <v>3975.8029000000001</v>
      </c>
      <c r="I282">
        <v>514.26768000000004</v>
      </c>
      <c r="J282">
        <v>380.23577999999998</v>
      </c>
      <c r="N282">
        <v>249.22266999999999</v>
      </c>
      <c r="O282">
        <v>1387.5808</v>
      </c>
      <c r="P282">
        <v>9.5960400000000001E-2</v>
      </c>
      <c r="Q282">
        <v>381.37221</v>
      </c>
      <c r="R282">
        <v>719.30584999999996</v>
      </c>
      <c r="S282">
        <v>1.2020884000000001</v>
      </c>
      <c r="T282">
        <v>0.80638869999999996</v>
      </c>
      <c r="U282">
        <v>4.7774222999999996</v>
      </c>
      <c r="V282">
        <v>15.251251999999999</v>
      </c>
      <c r="W282">
        <v>251.08073999999999</v>
      </c>
      <c r="X282">
        <v>5.6750984000000004</v>
      </c>
      <c r="Y282">
        <v>9.4900000000000002E-3</v>
      </c>
      <c r="Z282">
        <v>9.8947459999999996</v>
      </c>
      <c r="AA282">
        <v>139.50294</v>
      </c>
      <c r="AB282">
        <v>0.76960649999999997</v>
      </c>
      <c r="AC282">
        <v>0.67395470000000002</v>
      </c>
      <c r="AD282">
        <v>0.80242999999999998</v>
      </c>
      <c r="AE282" t="s">
        <v>151</v>
      </c>
      <c r="AF282">
        <v>4.7645290999999999</v>
      </c>
      <c r="AG282">
        <v>1.26217E-2</v>
      </c>
      <c r="AH282">
        <v>11.531314</v>
      </c>
      <c r="AI282">
        <v>152.13723999999999</v>
      </c>
      <c r="AJ282">
        <v>0.8137337</v>
      </c>
      <c r="AK282">
        <v>0.72974570000000005</v>
      </c>
      <c r="AL282">
        <v>0.74343780000000004</v>
      </c>
      <c r="AM282">
        <v>10.731</v>
      </c>
      <c r="AN282">
        <v>8.6899999999999998E-3</v>
      </c>
      <c r="AO282">
        <v>1084</v>
      </c>
      <c r="AP282" t="s">
        <v>152</v>
      </c>
      <c r="AQ282" t="s">
        <v>194</v>
      </c>
    </row>
    <row r="283" spans="1:45" x14ac:dyDescent="0.25">
      <c r="A283" t="s">
        <v>239</v>
      </c>
      <c r="B283" t="s">
        <v>861</v>
      </c>
      <c r="E283" t="s">
        <v>862</v>
      </c>
      <c r="F283" t="s">
        <v>863</v>
      </c>
      <c r="G283">
        <v>84.594999999999999</v>
      </c>
      <c r="H283">
        <v>4981.7172</v>
      </c>
      <c r="I283">
        <v>508.05300999999997</v>
      </c>
      <c r="J283">
        <v>369.35869000000002</v>
      </c>
      <c r="N283">
        <v>231.49358000000001</v>
      </c>
      <c r="O283">
        <v>1368.8467000000001</v>
      </c>
      <c r="P283">
        <v>0.1144839</v>
      </c>
      <c r="Q283">
        <v>340.77843000000001</v>
      </c>
      <c r="R283">
        <v>858.69416000000001</v>
      </c>
      <c r="S283">
        <v>1.122816</v>
      </c>
      <c r="T283">
        <v>0.67882560000000003</v>
      </c>
      <c r="U283">
        <v>3.3422307999999998</v>
      </c>
      <c r="V283">
        <v>18.347961000000002</v>
      </c>
      <c r="W283">
        <v>233.18002999999999</v>
      </c>
      <c r="X283">
        <v>4.5856867000000001</v>
      </c>
      <c r="Y283">
        <v>7.0819999999999998E-3</v>
      </c>
      <c r="Z283">
        <v>9.7518139000000001</v>
      </c>
      <c r="AA283">
        <v>161.91042999999999</v>
      </c>
      <c r="AB283">
        <v>0.62900160000000005</v>
      </c>
      <c r="AC283">
        <v>0.51036349999999997</v>
      </c>
      <c r="AD283">
        <v>0.86612650000000002</v>
      </c>
      <c r="AE283" t="s">
        <v>151</v>
      </c>
      <c r="AF283">
        <v>3.5728194000000002</v>
      </c>
      <c r="AG283">
        <v>1.0351300000000001E-2</v>
      </c>
      <c r="AH283">
        <v>12.306419999999999</v>
      </c>
      <c r="AI283">
        <v>181.80215999999999</v>
      </c>
      <c r="AJ283">
        <v>0.68174100000000004</v>
      </c>
      <c r="AK283">
        <v>0.57564320000000002</v>
      </c>
      <c r="AL283">
        <v>0.81050250000000001</v>
      </c>
      <c r="AM283">
        <v>11.734999999999999</v>
      </c>
      <c r="AN283">
        <v>3.7999999999999999E-2</v>
      </c>
      <c r="AO283">
        <v>1741</v>
      </c>
      <c r="AP283" t="s">
        <v>152</v>
      </c>
      <c r="AQ283" t="s">
        <v>427</v>
      </c>
      <c r="AS283">
        <v>8.9</v>
      </c>
    </row>
    <row r="284" spans="1:45" x14ac:dyDescent="0.25">
      <c r="A284" t="s">
        <v>239</v>
      </c>
      <c r="B284" t="s">
        <v>864</v>
      </c>
      <c r="E284" t="s">
        <v>865</v>
      </c>
      <c r="F284" t="s">
        <v>250</v>
      </c>
      <c r="G284">
        <v>101.85</v>
      </c>
      <c r="H284">
        <v>4086.1943999999999</v>
      </c>
      <c r="I284">
        <v>502.60746</v>
      </c>
      <c r="J284">
        <v>377.91428999999999</v>
      </c>
      <c r="N284">
        <v>248.20224999999999</v>
      </c>
      <c r="O284">
        <v>1352.2864</v>
      </c>
      <c r="P284">
        <v>0.1026248</v>
      </c>
      <c r="Q284">
        <v>374.31903999999997</v>
      </c>
      <c r="R284">
        <v>747.51368000000002</v>
      </c>
      <c r="S284">
        <v>1.2726476</v>
      </c>
      <c r="T284">
        <v>0.84448369999999995</v>
      </c>
      <c r="U284">
        <v>4.6419226</v>
      </c>
      <c r="V284">
        <v>15.423543</v>
      </c>
      <c r="W284">
        <v>248.96964</v>
      </c>
      <c r="X284">
        <v>5.2065022000000001</v>
      </c>
      <c r="Y284">
        <v>9.2872000000000007E-3</v>
      </c>
      <c r="Z284">
        <v>9.7767370000000007</v>
      </c>
      <c r="AA284">
        <v>146.36351999999999</v>
      </c>
      <c r="AB284">
        <v>0.79644029999999999</v>
      </c>
      <c r="AC284">
        <v>0.69082169999999998</v>
      </c>
      <c r="AD284">
        <v>0.83842110000000003</v>
      </c>
      <c r="AE284" t="s">
        <v>151</v>
      </c>
      <c r="AF284">
        <v>4.3307579</v>
      </c>
      <c r="AG284">
        <v>1.27064E-2</v>
      </c>
      <c r="AH284">
        <v>11.464575</v>
      </c>
      <c r="AI284">
        <v>160.18159</v>
      </c>
      <c r="AJ284">
        <v>0.8436707</v>
      </c>
      <c r="AK284">
        <v>0.75174379999999996</v>
      </c>
      <c r="AL284">
        <v>0.76121740000000004</v>
      </c>
      <c r="AM284">
        <v>14.468</v>
      </c>
      <c r="AN284">
        <v>7.0000000000000001E-3</v>
      </c>
      <c r="AO284">
        <v>1548</v>
      </c>
      <c r="AP284" t="s">
        <v>152</v>
      </c>
      <c r="AQ284" t="s">
        <v>194</v>
      </c>
    </row>
    <row r="285" spans="1:45" x14ac:dyDescent="0.25">
      <c r="A285" t="s">
        <v>239</v>
      </c>
      <c r="B285" t="s">
        <v>866</v>
      </c>
      <c r="E285" t="s">
        <v>867</v>
      </c>
      <c r="F285" t="s">
        <v>868</v>
      </c>
      <c r="G285">
        <v>93.097999999999999</v>
      </c>
      <c r="H285">
        <v>4760.6534000000001</v>
      </c>
      <c r="I285">
        <v>527.28583000000003</v>
      </c>
      <c r="J285">
        <v>369.02062000000001</v>
      </c>
      <c r="N285">
        <v>232.49993000000001</v>
      </c>
      <c r="O285">
        <v>1427.8407</v>
      </c>
      <c r="P285">
        <v>0.1068278</v>
      </c>
      <c r="Q285">
        <v>343.43754000000001</v>
      </c>
      <c r="R285">
        <v>817.78530999999998</v>
      </c>
      <c r="S285">
        <v>1.0353006</v>
      </c>
      <c r="T285">
        <v>0.62865289999999996</v>
      </c>
      <c r="U285">
        <v>3.3283559</v>
      </c>
      <c r="V285">
        <v>17.555278999999999</v>
      </c>
      <c r="W285">
        <v>232.58949999999999</v>
      </c>
      <c r="X285">
        <v>5.0628943</v>
      </c>
      <c r="Y285">
        <v>7.0296000000000004E-3</v>
      </c>
      <c r="Z285">
        <v>9.6994737000000004</v>
      </c>
      <c r="AA285">
        <v>153.33962</v>
      </c>
      <c r="AB285">
        <v>0.5938658</v>
      </c>
      <c r="AC285">
        <v>0.48621039999999999</v>
      </c>
      <c r="AD285">
        <v>0.81941640000000004</v>
      </c>
      <c r="AE285" t="s">
        <v>151</v>
      </c>
      <c r="AF285">
        <v>3.9334671999999999</v>
      </c>
      <c r="AG285">
        <v>1.01907E-2</v>
      </c>
      <c r="AH285">
        <v>12.287737999999999</v>
      </c>
      <c r="AI285">
        <v>172.61703</v>
      </c>
      <c r="AJ285">
        <v>0.64455589999999996</v>
      </c>
      <c r="AK285">
        <v>0.54813710000000004</v>
      </c>
      <c r="AL285">
        <v>0.7771943</v>
      </c>
      <c r="AM285">
        <v>34</v>
      </c>
      <c r="AN285">
        <v>0.60499999999999998</v>
      </c>
      <c r="AO285">
        <v>4083</v>
      </c>
      <c r="AP285" t="s">
        <v>152</v>
      </c>
      <c r="AQ285" t="s">
        <v>194</v>
      </c>
    </row>
    <row r="286" spans="1:45" x14ac:dyDescent="0.25">
      <c r="A286" t="s">
        <v>239</v>
      </c>
      <c r="B286" t="s">
        <v>869</v>
      </c>
      <c r="E286" t="s">
        <v>870</v>
      </c>
      <c r="F286" t="s">
        <v>871</v>
      </c>
      <c r="G286">
        <v>79.248999999999995</v>
      </c>
      <c r="H286">
        <v>4423.8833000000004</v>
      </c>
      <c r="I286">
        <v>501.78753</v>
      </c>
      <c r="J286">
        <v>335.23793000000001</v>
      </c>
      <c r="N286">
        <v>215.24471</v>
      </c>
      <c r="O286">
        <v>1364.1286</v>
      </c>
      <c r="P286">
        <v>0.1310315</v>
      </c>
      <c r="Q286">
        <v>303.17833000000002</v>
      </c>
      <c r="R286">
        <v>785.55145000000005</v>
      </c>
      <c r="S286">
        <v>1.2180791</v>
      </c>
      <c r="T286">
        <v>0.7625345</v>
      </c>
      <c r="U286">
        <v>2.8183704000000001</v>
      </c>
      <c r="V286">
        <v>16.390214</v>
      </c>
      <c r="W286">
        <v>216.83654000000001</v>
      </c>
      <c r="X286">
        <v>4.6648565</v>
      </c>
      <c r="Y286">
        <v>8.3563000000000005E-3</v>
      </c>
      <c r="Z286">
        <v>9.7944752000000008</v>
      </c>
      <c r="AA286">
        <v>159.63766000000001</v>
      </c>
      <c r="AB286">
        <v>0.75046449999999998</v>
      </c>
      <c r="AC286">
        <v>0.60861829999999995</v>
      </c>
      <c r="AD286">
        <v>0.87962119999999999</v>
      </c>
      <c r="AE286" t="s">
        <v>151</v>
      </c>
      <c r="AF286">
        <v>3.3407037000000002</v>
      </c>
      <c r="AG286">
        <v>1.23725E-2</v>
      </c>
      <c r="AH286">
        <v>13.255160999999999</v>
      </c>
      <c r="AI286">
        <v>187.06143</v>
      </c>
      <c r="AJ286">
        <v>0.77463990000000005</v>
      </c>
      <c r="AK286">
        <v>0.66206390000000004</v>
      </c>
      <c r="AL286">
        <v>0.82990010000000003</v>
      </c>
      <c r="AM286">
        <v>882.96199999999999</v>
      </c>
      <c r="AN286">
        <v>0.23499999999999999</v>
      </c>
      <c r="AO286">
        <v>4143</v>
      </c>
      <c r="AP286" t="s">
        <v>152</v>
      </c>
    </row>
    <row r="287" spans="1:45" x14ac:dyDescent="0.25">
      <c r="A287" t="s">
        <v>239</v>
      </c>
      <c r="B287" t="s">
        <v>872</v>
      </c>
      <c r="E287" t="s">
        <v>873</v>
      </c>
      <c r="F287" t="s">
        <v>874</v>
      </c>
      <c r="G287">
        <v>103.48</v>
      </c>
      <c r="AM287">
        <v>78.083600000000004</v>
      </c>
      <c r="AN287">
        <v>0.311</v>
      </c>
      <c r="AO287">
        <v>8504</v>
      </c>
      <c r="AP287" t="s">
        <v>152</v>
      </c>
      <c r="AQ287" t="s">
        <v>194</v>
      </c>
    </row>
    <row r="288" spans="1:45" x14ac:dyDescent="0.25">
      <c r="A288" t="s">
        <v>239</v>
      </c>
      <c r="B288" t="s">
        <v>875</v>
      </c>
      <c r="E288" t="s">
        <v>876</v>
      </c>
      <c r="F288" t="s">
        <v>877</v>
      </c>
      <c r="G288">
        <v>93.69</v>
      </c>
      <c r="AM288">
        <v>134.90899999999999</v>
      </c>
      <c r="AO288">
        <v>4495</v>
      </c>
      <c r="AP288" t="s">
        <v>152</v>
      </c>
      <c r="AQ288" t="s">
        <v>194</v>
      </c>
    </row>
    <row r="289" spans="1:44" x14ac:dyDescent="0.25">
      <c r="A289" t="s">
        <v>239</v>
      </c>
      <c r="B289" t="s">
        <v>878</v>
      </c>
      <c r="E289" t="s">
        <v>879</v>
      </c>
      <c r="F289" t="s">
        <v>880</v>
      </c>
      <c r="G289">
        <v>123.96</v>
      </c>
      <c r="H289">
        <v>3601.6079</v>
      </c>
      <c r="I289">
        <v>596.87638000000004</v>
      </c>
      <c r="J289">
        <v>341.63377000000003</v>
      </c>
      <c r="N289">
        <v>223.41175000000001</v>
      </c>
      <c r="O289">
        <v>1521.3498</v>
      </c>
      <c r="P289">
        <v>8.5112999999999994E-2</v>
      </c>
      <c r="Q289">
        <v>376.78192000000001</v>
      </c>
      <c r="R289">
        <v>670.7758</v>
      </c>
      <c r="S289">
        <v>1.0057896</v>
      </c>
      <c r="T289">
        <v>0.65004980000000001</v>
      </c>
      <c r="U289">
        <v>4.4524732</v>
      </c>
      <c r="V289">
        <v>13.879598</v>
      </c>
      <c r="W289">
        <v>225.08422999999999</v>
      </c>
      <c r="X289">
        <v>7.0172258999999997</v>
      </c>
      <c r="Y289">
        <v>7.0977999999999996E-3</v>
      </c>
      <c r="Z289">
        <v>9.8018692000000005</v>
      </c>
      <c r="AA289">
        <v>125.88188</v>
      </c>
      <c r="AB289">
        <v>0.65572370000000002</v>
      </c>
      <c r="AC289">
        <v>0.56996170000000002</v>
      </c>
      <c r="AD289">
        <v>0.90554259999999998</v>
      </c>
      <c r="AE289" t="s">
        <v>151</v>
      </c>
      <c r="AF289">
        <v>5.2388329999999996</v>
      </c>
      <c r="AG289">
        <v>1.11282E-2</v>
      </c>
      <c r="AH289">
        <v>12.838164000000001</v>
      </c>
      <c r="AI289">
        <v>145.34428</v>
      </c>
      <c r="AJ289">
        <v>0.7295642</v>
      </c>
      <c r="AK289">
        <v>0.65687839999999997</v>
      </c>
      <c r="AL289">
        <v>0.84167020000000003</v>
      </c>
      <c r="AM289">
        <v>1461.28</v>
      </c>
      <c r="AN289">
        <v>0.29499999999999998</v>
      </c>
      <c r="AO289">
        <v>5700</v>
      </c>
      <c r="AP289" t="s">
        <v>152</v>
      </c>
      <c r="AQ289" t="s">
        <v>194</v>
      </c>
    </row>
    <row r="290" spans="1:44" x14ac:dyDescent="0.25">
      <c r="A290" t="s">
        <v>881</v>
      </c>
      <c r="B290" t="s">
        <v>882</v>
      </c>
      <c r="C290" t="s">
        <v>883</v>
      </c>
      <c r="D290" t="s">
        <v>884</v>
      </c>
      <c r="E290" t="s">
        <v>150</v>
      </c>
      <c r="G290">
        <v>137.37</v>
      </c>
      <c r="H290">
        <v>4407.6379999999999</v>
      </c>
      <c r="I290">
        <v>553.99991999999997</v>
      </c>
      <c r="J290">
        <v>471.11</v>
      </c>
      <c r="K290">
        <v>162.68</v>
      </c>
      <c r="L290">
        <v>6.5100999999999996E-3</v>
      </c>
      <c r="M290">
        <v>181.35876999999999</v>
      </c>
      <c r="N290">
        <v>296.85807</v>
      </c>
      <c r="O290">
        <v>1479.3321000000001</v>
      </c>
      <c r="P290">
        <v>8.7173399999999998E-2</v>
      </c>
      <c r="Q290">
        <v>403.61720000000003</v>
      </c>
      <c r="R290">
        <v>736.20569999999998</v>
      </c>
      <c r="S290">
        <v>0.87953780000000004</v>
      </c>
      <c r="T290">
        <v>0.59714659999999997</v>
      </c>
      <c r="U290">
        <v>4.0723022000000002</v>
      </c>
      <c r="V290">
        <v>17.971997999999999</v>
      </c>
      <c r="W290">
        <v>296.85807</v>
      </c>
      <c r="X290">
        <v>5.8527632000000001</v>
      </c>
      <c r="Y290">
        <v>8.4022000000000003E-3</v>
      </c>
      <c r="Z290">
        <v>10.111583</v>
      </c>
      <c r="AA290">
        <v>137.71494000000001</v>
      </c>
      <c r="AB290">
        <v>0.60795710000000003</v>
      </c>
      <c r="AC290">
        <v>0.5333253</v>
      </c>
      <c r="AD290">
        <v>0.73164130000000005</v>
      </c>
      <c r="AE290" t="s">
        <v>170</v>
      </c>
      <c r="AF290">
        <v>1488.1116999999999</v>
      </c>
      <c r="AG290">
        <v>8.8242299999999996E-2</v>
      </c>
      <c r="AH290">
        <v>419.51222000000001</v>
      </c>
      <c r="AI290">
        <v>748.67265999999995</v>
      </c>
      <c r="AJ290">
        <v>0.87600520000000004</v>
      </c>
      <c r="AK290">
        <v>0.59568379999999999</v>
      </c>
      <c r="AL290">
        <v>4.1646093000000004</v>
      </c>
      <c r="AM290">
        <v>50</v>
      </c>
      <c r="AN290">
        <v>0.26</v>
      </c>
      <c r="AO290">
        <v>4750</v>
      </c>
      <c r="AP290" t="s">
        <v>152</v>
      </c>
      <c r="AQ290" t="s">
        <v>194</v>
      </c>
      <c r="AR290">
        <v>1023.15</v>
      </c>
    </row>
    <row r="291" spans="1:44" x14ac:dyDescent="0.25">
      <c r="A291" t="s">
        <v>881</v>
      </c>
      <c r="B291" t="s">
        <v>885</v>
      </c>
      <c r="C291" t="s">
        <v>886</v>
      </c>
      <c r="D291" t="s">
        <v>887</v>
      </c>
      <c r="E291" t="s">
        <v>150</v>
      </c>
      <c r="G291">
        <v>120.91</v>
      </c>
      <c r="H291">
        <v>4136.1000000000004</v>
      </c>
      <c r="I291">
        <v>564.99996999999996</v>
      </c>
      <c r="J291">
        <v>385.12</v>
      </c>
      <c r="K291">
        <v>116.099</v>
      </c>
      <c r="L291">
        <v>2.4259999999999999E-4</v>
      </c>
      <c r="M291">
        <v>166.17231000000001</v>
      </c>
      <c r="N291">
        <v>243.39770999999999</v>
      </c>
      <c r="O291">
        <v>1487.0047</v>
      </c>
      <c r="P291">
        <v>8.6767700000000003E-2</v>
      </c>
      <c r="Q291">
        <v>341.86905000000002</v>
      </c>
      <c r="R291">
        <v>732.28782000000001</v>
      </c>
      <c r="S291">
        <v>0.88663219999999998</v>
      </c>
      <c r="T291">
        <v>0.56373949999999995</v>
      </c>
      <c r="U291">
        <v>3.4933763</v>
      </c>
      <c r="V291">
        <v>15.938212999999999</v>
      </c>
      <c r="W291">
        <v>243.39770999999999</v>
      </c>
      <c r="X291">
        <v>6.2894417999999996</v>
      </c>
      <c r="Y291">
        <v>7.3330000000000001E-3</v>
      </c>
      <c r="Z291">
        <v>9.4880910000000007</v>
      </c>
      <c r="AA291">
        <v>134.51831999999999</v>
      </c>
      <c r="AB291">
        <v>0.5665673</v>
      </c>
      <c r="AC291">
        <v>0.48467850000000001</v>
      </c>
      <c r="AD291">
        <v>0.733074</v>
      </c>
      <c r="AE291" t="s">
        <v>151</v>
      </c>
      <c r="AF291">
        <v>5.1300235000000001</v>
      </c>
      <c r="AG291">
        <v>9.7041999999999996E-3</v>
      </c>
      <c r="AH291">
        <v>11.598886</v>
      </c>
      <c r="AI291">
        <v>148.56661</v>
      </c>
      <c r="AJ291">
        <v>0.6078905</v>
      </c>
      <c r="AK291">
        <v>0.5328003</v>
      </c>
      <c r="AL291">
        <v>0.72657530000000004</v>
      </c>
      <c r="AM291">
        <v>102</v>
      </c>
      <c r="AN291">
        <v>1.7999999999999999E-2</v>
      </c>
      <c r="AO291">
        <v>10900</v>
      </c>
      <c r="AP291" t="s">
        <v>152</v>
      </c>
      <c r="AQ291" t="s">
        <v>194</v>
      </c>
      <c r="AR291">
        <v>1023.16</v>
      </c>
    </row>
    <row r="292" spans="1:44" x14ac:dyDescent="0.25">
      <c r="A292" t="s">
        <v>881</v>
      </c>
      <c r="B292" t="s">
        <v>888</v>
      </c>
      <c r="C292" t="s">
        <v>889</v>
      </c>
      <c r="D292" t="s">
        <v>890</v>
      </c>
      <c r="E292" t="s">
        <v>150</v>
      </c>
      <c r="G292">
        <v>104.46</v>
      </c>
      <c r="H292">
        <v>3879</v>
      </c>
      <c r="I292">
        <v>582.88121999999998</v>
      </c>
      <c r="J292">
        <v>302</v>
      </c>
      <c r="K292">
        <v>92</v>
      </c>
      <c r="L292">
        <v>3.2890000000000003E-4</v>
      </c>
      <c r="M292">
        <v>149.35266999999999</v>
      </c>
      <c r="N292">
        <v>191.67362</v>
      </c>
      <c r="O292">
        <v>1521.4232999999999</v>
      </c>
      <c r="P292">
        <v>9.0007299999999998E-2</v>
      </c>
      <c r="Q292">
        <v>311.03469999999999</v>
      </c>
      <c r="R292">
        <v>698.03389000000004</v>
      </c>
      <c r="S292">
        <v>0.88794819999999997</v>
      </c>
      <c r="T292">
        <v>0.52869100000000002</v>
      </c>
      <c r="U292">
        <v>3.0684477000000001</v>
      </c>
      <c r="V292">
        <v>14.056994</v>
      </c>
      <c r="W292">
        <v>191.67362</v>
      </c>
      <c r="X292">
        <v>6.9306146000000002</v>
      </c>
      <c r="Y292">
        <v>6.0606000000000002E-3</v>
      </c>
      <c r="Z292">
        <v>9.2093588000000004</v>
      </c>
      <c r="AA292">
        <v>131.02461</v>
      </c>
      <c r="AB292">
        <v>0.53855560000000002</v>
      </c>
      <c r="AC292">
        <v>0.43861620000000001</v>
      </c>
      <c r="AD292">
        <v>0.81836489999999995</v>
      </c>
      <c r="AE292" t="s">
        <v>151</v>
      </c>
      <c r="AF292">
        <v>4.3842686999999998</v>
      </c>
      <c r="AG292">
        <v>1.20182E-2</v>
      </c>
      <c r="AH292">
        <v>14.135809</v>
      </c>
      <c r="AI292">
        <v>162.18818999999999</v>
      </c>
      <c r="AJ292">
        <v>0.63880340000000002</v>
      </c>
      <c r="AK292">
        <v>0.55584710000000004</v>
      </c>
      <c r="AL292">
        <v>0.75136049999999999</v>
      </c>
      <c r="AM292">
        <v>640</v>
      </c>
      <c r="AO292">
        <v>14400</v>
      </c>
      <c r="AP292" t="s">
        <v>152</v>
      </c>
      <c r="AQ292" t="s">
        <v>194</v>
      </c>
    </row>
    <row r="293" spans="1:44" x14ac:dyDescent="0.25">
      <c r="A293" t="s">
        <v>881</v>
      </c>
      <c r="B293" t="s">
        <v>891</v>
      </c>
      <c r="C293" t="s">
        <v>892</v>
      </c>
      <c r="D293" t="s">
        <v>893</v>
      </c>
      <c r="E293" t="s">
        <v>150</v>
      </c>
      <c r="G293">
        <v>220.28399999999999</v>
      </c>
    </row>
    <row r="294" spans="1:44" x14ac:dyDescent="0.25">
      <c r="A294" t="s">
        <v>881</v>
      </c>
      <c r="B294" t="s">
        <v>894</v>
      </c>
      <c r="C294" t="s">
        <v>895</v>
      </c>
      <c r="D294" t="s">
        <v>896</v>
      </c>
      <c r="E294" t="s">
        <v>150</v>
      </c>
      <c r="G294">
        <v>220.28399999999999</v>
      </c>
      <c r="AN294">
        <v>0.82</v>
      </c>
      <c r="AQ294" t="s">
        <v>194</v>
      </c>
    </row>
    <row r="295" spans="1:44" x14ac:dyDescent="0.25">
      <c r="A295" t="s">
        <v>881</v>
      </c>
      <c r="B295" t="s">
        <v>897</v>
      </c>
      <c r="C295" t="s">
        <v>898</v>
      </c>
      <c r="D295" t="s">
        <v>896</v>
      </c>
      <c r="E295" t="s">
        <v>150</v>
      </c>
      <c r="G295">
        <v>220.28399999999999</v>
      </c>
      <c r="AQ295" t="s">
        <v>194</v>
      </c>
    </row>
    <row r="296" spans="1:44" x14ac:dyDescent="0.25">
      <c r="A296" t="s">
        <v>881</v>
      </c>
      <c r="B296" t="s">
        <v>899</v>
      </c>
      <c r="C296" t="s">
        <v>900</v>
      </c>
      <c r="D296" t="s">
        <v>901</v>
      </c>
      <c r="E296" t="s">
        <v>150</v>
      </c>
      <c r="G296">
        <v>187.38</v>
      </c>
      <c r="H296">
        <v>3392.2</v>
      </c>
      <c r="I296">
        <v>559.99998000000005</v>
      </c>
      <c r="J296">
        <v>487.21</v>
      </c>
      <c r="K296">
        <v>236.93</v>
      </c>
      <c r="L296">
        <v>1.8714275</v>
      </c>
      <c r="M296">
        <v>144.32097999999999</v>
      </c>
      <c r="N296">
        <v>320.73518000000001</v>
      </c>
      <c r="O296">
        <v>1508.1905999999999</v>
      </c>
      <c r="P296">
        <v>6.7491700000000002E-2</v>
      </c>
      <c r="Q296">
        <v>501.89229</v>
      </c>
      <c r="R296">
        <v>625.69595000000004</v>
      </c>
      <c r="S296">
        <v>0.94037219999999999</v>
      </c>
      <c r="T296">
        <v>0.68915000000000004</v>
      </c>
      <c r="U296">
        <v>6.9929401999999996</v>
      </c>
      <c r="V296">
        <v>14.681787</v>
      </c>
      <c r="W296">
        <v>320.73518000000001</v>
      </c>
      <c r="X296">
        <v>7.4244308999999999</v>
      </c>
      <c r="Y296">
        <v>9.4902000000000007E-3</v>
      </c>
      <c r="Z296">
        <v>10.982739</v>
      </c>
      <c r="AA296">
        <v>119.02466</v>
      </c>
      <c r="AB296">
        <v>0.69142550000000003</v>
      </c>
      <c r="AC296">
        <v>0.63687839999999996</v>
      </c>
      <c r="AD296">
        <v>0.80016739999999997</v>
      </c>
      <c r="AE296" t="s">
        <v>170</v>
      </c>
      <c r="AF296">
        <v>1575.1079</v>
      </c>
      <c r="AG296">
        <v>7.3365E-2</v>
      </c>
      <c r="AH296">
        <v>696.24477999999999</v>
      </c>
      <c r="AI296">
        <v>715.91363000000001</v>
      </c>
      <c r="AJ296">
        <v>0.91307959999999999</v>
      </c>
      <c r="AK296">
        <v>0.66513440000000001</v>
      </c>
      <c r="AL296">
        <v>8.6652649999999998</v>
      </c>
      <c r="AM296">
        <v>85</v>
      </c>
      <c r="AN296">
        <v>0.9</v>
      </c>
      <c r="AO296">
        <v>6130</v>
      </c>
      <c r="AP296" t="s">
        <v>152</v>
      </c>
      <c r="AQ296" t="s">
        <v>194</v>
      </c>
      <c r="AR296">
        <v>953.15</v>
      </c>
    </row>
    <row r="297" spans="1:44" x14ac:dyDescent="0.25">
      <c r="A297" t="s">
        <v>881</v>
      </c>
      <c r="B297" t="s">
        <v>902</v>
      </c>
      <c r="C297" t="s">
        <v>903</v>
      </c>
      <c r="D297" t="s">
        <v>904</v>
      </c>
      <c r="E297" t="s">
        <v>150</v>
      </c>
      <c r="G297">
        <v>187.4</v>
      </c>
      <c r="AO297">
        <v>5000</v>
      </c>
      <c r="AQ297" t="s">
        <v>194</v>
      </c>
    </row>
    <row r="298" spans="1:44" x14ac:dyDescent="0.25">
      <c r="A298" t="s">
        <v>881</v>
      </c>
      <c r="B298" t="s">
        <v>905</v>
      </c>
      <c r="C298" t="s">
        <v>906</v>
      </c>
      <c r="D298" t="s">
        <v>907</v>
      </c>
      <c r="E298" t="s">
        <v>150</v>
      </c>
      <c r="G298">
        <v>170.92</v>
      </c>
      <c r="H298">
        <v>3257</v>
      </c>
      <c r="I298">
        <v>579.96914000000004</v>
      </c>
      <c r="J298">
        <v>418.83</v>
      </c>
      <c r="M298">
        <v>135.93812</v>
      </c>
      <c r="N298">
        <v>276.74148000000002</v>
      </c>
      <c r="O298">
        <v>1518.0889</v>
      </c>
      <c r="P298">
        <v>6.5634300000000007E-2</v>
      </c>
      <c r="Q298">
        <v>351.32083999999998</v>
      </c>
      <c r="R298">
        <v>629.78578000000005</v>
      </c>
      <c r="S298">
        <v>0.96217339999999996</v>
      </c>
      <c r="T298">
        <v>0.68133779999999999</v>
      </c>
      <c r="U298">
        <v>5.1502241</v>
      </c>
      <c r="V298">
        <v>13.447578999999999</v>
      </c>
      <c r="W298">
        <v>276.74148000000002</v>
      </c>
      <c r="X298">
        <v>7.8304887000000001</v>
      </c>
      <c r="Y298">
        <v>9.1302999999999992E-3</v>
      </c>
      <c r="Z298">
        <v>9.9592284000000006</v>
      </c>
      <c r="AA298">
        <v>116.40485</v>
      </c>
      <c r="AB298">
        <v>0.67794010000000005</v>
      </c>
      <c r="AC298">
        <v>0.62059039999999999</v>
      </c>
      <c r="AD298">
        <v>0.73949229999999999</v>
      </c>
      <c r="AE298" t="s">
        <v>151</v>
      </c>
      <c r="AF298">
        <v>7.3421702</v>
      </c>
      <c r="AG298">
        <v>9.9553999999999997E-3</v>
      </c>
      <c r="AH298">
        <v>10.609355000000001</v>
      </c>
      <c r="AI298">
        <v>120.38878</v>
      </c>
      <c r="AJ298">
        <v>0.69467559999999995</v>
      </c>
      <c r="AK298">
        <v>0.63905860000000003</v>
      </c>
      <c r="AL298">
        <v>0.74030879999999999</v>
      </c>
      <c r="AM298">
        <v>300</v>
      </c>
      <c r="AN298">
        <v>0.85</v>
      </c>
      <c r="AO298">
        <v>10000</v>
      </c>
      <c r="AP298" t="s">
        <v>152</v>
      </c>
      <c r="AQ298" t="s">
        <v>194</v>
      </c>
      <c r="AR298">
        <v>1023.15</v>
      </c>
    </row>
    <row r="299" spans="1:44" x14ac:dyDescent="0.25">
      <c r="A299" t="s">
        <v>881</v>
      </c>
      <c r="B299" t="s">
        <v>908</v>
      </c>
      <c r="C299" t="s">
        <v>909</v>
      </c>
      <c r="D299" t="s">
        <v>910</v>
      </c>
      <c r="E299" t="s">
        <v>150</v>
      </c>
      <c r="G299">
        <v>154.47</v>
      </c>
      <c r="H299">
        <v>3129</v>
      </c>
      <c r="I299">
        <v>614.77634</v>
      </c>
      <c r="J299">
        <v>353.1</v>
      </c>
      <c r="K299">
        <v>173.75</v>
      </c>
      <c r="L299">
        <v>2.2138233999999999</v>
      </c>
      <c r="M299">
        <v>125.36354</v>
      </c>
      <c r="N299">
        <v>233.93181000000001</v>
      </c>
      <c r="O299">
        <v>1546.6297</v>
      </c>
      <c r="P299">
        <v>7.10649E-2</v>
      </c>
      <c r="Q299">
        <v>399.67527000000001</v>
      </c>
      <c r="R299">
        <v>611.69680000000005</v>
      </c>
      <c r="S299">
        <v>0.93415210000000004</v>
      </c>
      <c r="T299">
        <v>0.62959160000000003</v>
      </c>
      <c r="U299">
        <v>5.2537548999999997</v>
      </c>
      <c r="V299">
        <v>12.326071000000001</v>
      </c>
      <c r="W299">
        <v>233.93181000000001</v>
      </c>
      <c r="X299">
        <v>8.4063014999999996</v>
      </c>
      <c r="Y299">
        <v>8.4788999999999993E-3</v>
      </c>
      <c r="Z299">
        <v>9.7840383000000006</v>
      </c>
      <c r="AA299">
        <v>113.24556</v>
      </c>
      <c r="AB299">
        <v>0.64821309999999999</v>
      </c>
      <c r="AC299">
        <v>0.58092029999999995</v>
      </c>
      <c r="AD299">
        <v>0.74798849999999995</v>
      </c>
      <c r="AE299" t="s">
        <v>151</v>
      </c>
      <c r="AF299">
        <v>6.5497002999999996</v>
      </c>
      <c r="AG299">
        <v>1.19699E-2</v>
      </c>
      <c r="AH299">
        <v>12.312993000000001</v>
      </c>
      <c r="AI299">
        <v>128.52892</v>
      </c>
      <c r="AJ299">
        <v>0.71392869999999997</v>
      </c>
      <c r="AK299">
        <v>0.65518509999999996</v>
      </c>
      <c r="AL299">
        <v>0.7343904</v>
      </c>
      <c r="AM299">
        <v>1700</v>
      </c>
      <c r="AN299">
        <v>0.4</v>
      </c>
      <c r="AO299">
        <v>7370</v>
      </c>
      <c r="AP299" t="s">
        <v>152</v>
      </c>
      <c r="AQ299" t="s">
        <v>194</v>
      </c>
      <c r="AR299">
        <v>1153.1500000000001</v>
      </c>
    </row>
    <row r="300" spans="1:44" x14ac:dyDescent="0.25">
      <c r="A300" t="s">
        <v>881</v>
      </c>
      <c r="B300" t="s">
        <v>911</v>
      </c>
      <c r="C300" t="s">
        <v>912</v>
      </c>
      <c r="D300" t="s">
        <v>913</v>
      </c>
      <c r="E300" t="s">
        <v>150</v>
      </c>
      <c r="G300">
        <v>303.19940000000003</v>
      </c>
    </row>
    <row r="301" spans="1:44" x14ac:dyDescent="0.25">
      <c r="A301" t="s">
        <v>881</v>
      </c>
      <c r="B301" t="s">
        <v>914</v>
      </c>
      <c r="C301" t="s">
        <v>915</v>
      </c>
      <c r="D301" t="s">
        <v>916</v>
      </c>
      <c r="E301" t="s">
        <v>150</v>
      </c>
      <c r="G301">
        <v>286.74509999999998</v>
      </c>
      <c r="AN301">
        <v>0.57999999999999996</v>
      </c>
    </row>
    <row r="302" spans="1:44" x14ac:dyDescent="0.25">
      <c r="A302" t="s">
        <v>881</v>
      </c>
      <c r="B302" t="s">
        <v>917</v>
      </c>
      <c r="C302" t="s">
        <v>918</v>
      </c>
      <c r="D302" t="s">
        <v>919</v>
      </c>
      <c r="E302" t="s">
        <v>150</v>
      </c>
      <c r="G302">
        <v>270.29079999999999</v>
      </c>
      <c r="AN302">
        <v>0.56999999999999995</v>
      </c>
    </row>
    <row r="303" spans="1:44" x14ac:dyDescent="0.25">
      <c r="A303" t="s">
        <v>881</v>
      </c>
      <c r="B303" t="s">
        <v>920</v>
      </c>
      <c r="C303" t="s">
        <v>921</v>
      </c>
      <c r="D303" t="s">
        <v>922</v>
      </c>
      <c r="E303" t="s">
        <v>150</v>
      </c>
      <c r="G303">
        <v>253.8365</v>
      </c>
    </row>
    <row r="304" spans="1:44" x14ac:dyDescent="0.25">
      <c r="A304" t="s">
        <v>881</v>
      </c>
      <c r="B304" t="s">
        <v>923</v>
      </c>
      <c r="C304" t="s">
        <v>924</v>
      </c>
      <c r="D304" t="s">
        <v>925</v>
      </c>
      <c r="E304" t="s">
        <v>150</v>
      </c>
      <c r="G304">
        <v>237.38220000000001</v>
      </c>
    </row>
    <row r="305" spans="1:46" x14ac:dyDescent="0.25">
      <c r="A305" t="s">
        <v>881</v>
      </c>
      <c r="B305" t="s">
        <v>926</v>
      </c>
      <c r="C305" t="s">
        <v>927</v>
      </c>
      <c r="D305" t="s">
        <v>928</v>
      </c>
      <c r="E305" t="s">
        <v>150</v>
      </c>
      <c r="G305">
        <v>220.92789999999999</v>
      </c>
      <c r="AM305">
        <v>2.3E-2</v>
      </c>
    </row>
    <row r="306" spans="1:46" x14ac:dyDescent="0.25">
      <c r="A306" t="s">
        <v>881</v>
      </c>
      <c r="B306" t="s">
        <v>929</v>
      </c>
      <c r="C306" t="s">
        <v>930</v>
      </c>
      <c r="D306" t="s">
        <v>928</v>
      </c>
      <c r="E306" t="s">
        <v>150</v>
      </c>
      <c r="G306">
        <v>220.92789999999999</v>
      </c>
      <c r="AQ306" t="s">
        <v>194</v>
      </c>
    </row>
    <row r="307" spans="1:46" x14ac:dyDescent="0.25">
      <c r="A307" t="s">
        <v>881</v>
      </c>
      <c r="B307" t="s">
        <v>931</v>
      </c>
      <c r="C307" t="s">
        <v>932</v>
      </c>
      <c r="D307" t="s">
        <v>933</v>
      </c>
      <c r="E307" t="s">
        <v>150</v>
      </c>
      <c r="G307">
        <v>204.4736</v>
      </c>
    </row>
    <row r="308" spans="1:46" x14ac:dyDescent="0.25">
      <c r="A308" t="s">
        <v>881</v>
      </c>
      <c r="B308" t="s">
        <v>934</v>
      </c>
      <c r="C308" t="s">
        <v>935</v>
      </c>
      <c r="D308" t="s">
        <v>933</v>
      </c>
      <c r="E308" t="s">
        <v>150</v>
      </c>
      <c r="G308">
        <v>204.4736</v>
      </c>
      <c r="AM308">
        <v>100</v>
      </c>
    </row>
    <row r="309" spans="1:46" x14ac:dyDescent="0.25">
      <c r="A309" t="s">
        <v>239</v>
      </c>
      <c r="B309" t="s">
        <v>936</v>
      </c>
      <c r="E309" t="s">
        <v>937</v>
      </c>
      <c r="F309" t="s">
        <v>505</v>
      </c>
      <c r="G309">
        <v>141.63</v>
      </c>
      <c r="AO309">
        <v>0.7</v>
      </c>
      <c r="AP309" t="s">
        <v>152</v>
      </c>
      <c r="AQ309" t="s">
        <v>194</v>
      </c>
    </row>
    <row r="310" spans="1:46" x14ac:dyDescent="0.25">
      <c r="A310" t="s">
        <v>239</v>
      </c>
      <c r="B310" t="s">
        <v>938</v>
      </c>
      <c r="E310" t="s">
        <v>939</v>
      </c>
      <c r="F310" t="s">
        <v>940</v>
      </c>
      <c r="G310">
        <v>99.302999999999997</v>
      </c>
      <c r="H310">
        <v>4168.4529000000002</v>
      </c>
      <c r="I310">
        <v>495.06529</v>
      </c>
      <c r="J310">
        <v>375.23878000000002</v>
      </c>
      <c r="N310">
        <v>239.54666</v>
      </c>
      <c r="O310">
        <v>1319.2451000000001</v>
      </c>
      <c r="P310">
        <v>9.7001199999999996E-2</v>
      </c>
      <c r="Q310">
        <v>318.07961999999998</v>
      </c>
      <c r="R310">
        <v>762.46892000000003</v>
      </c>
      <c r="S310">
        <v>1.067812</v>
      </c>
      <c r="T310">
        <v>0.68585819999999997</v>
      </c>
      <c r="U310">
        <v>3.5014962999999999</v>
      </c>
      <c r="V310">
        <v>15.630606</v>
      </c>
      <c r="W310">
        <v>239.54682</v>
      </c>
      <c r="X310">
        <v>5.2692568</v>
      </c>
      <c r="Y310">
        <v>7.7391999999999999E-3</v>
      </c>
      <c r="Z310">
        <v>9.2457455999999993</v>
      </c>
      <c r="AA310">
        <v>147.58286000000001</v>
      </c>
      <c r="AB310">
        <v>0.66693559999999996</v>
      </c>
      <c r="AC310">
        <v>0.56350230000000001</v>
      </c>
      <c r="AD310">
        <v>0.79676590000000003</v>
      </c>
      <c r="AE310" t="s">
        <v>151</v>
      </c>
      <c r="AF310">
        <v>4.2127284999999999</v>
      </c>
      <c r="AG310">
        <v>1.1395799999999999E-2</v>
      </c>
      <c r="AH310">
        <v>11.379894999999999</v>
      </c>
      <c r="AI310">
        <v>164.36472000000001</v>
      </c>
      <c r="AJ310">
        <v>0.72054359999999995</v>
      </c>
      <c r="AK310">
        <v>0.62840910000000005</v>
      </c>
      <c r="AL310">
        <v>0.71954010000000002</v>
      </c>
      <c r="AM310">
        <v>74.166799999999995</v>
      </c>
      <c r="AN310">
        <v>0.60499999999999998</v>
      </c>
      <c r="AO310">
        <v>8100</v>
      </c>
      <c r="AP310" t="s">
        <v>152</v>
      </c>
      <c r="AQ310" t="s">
        <v>194</v>
      </c>
    </row>
    <row r="311" spans="1:46" x14ac:dyDescent="0.25">
      <c r="A311" t="s">
        <v>239</v>
      </c>
      <c r="B311" t="s">
        <v>941</v>
      </c>
      <c r="E311" t="s">
        <v>942</v>
      </c>
      <c r="F311" t="s">
        <v>943</v>
      </c>
      <c r="G311">
        <v>111.63</v>
      </c>
      <c r="H311">
        <v>4016.7611000000002</v>
      </c>
      <c r="I311">
        <v>566.38379999999995</v>
      </c>
      <c r="J311">
        <v>354.65696000000003</v>
      </c>
      <c r="N311">
        <v>227.80977999999999</v>
      </c>
      <c r="O311">
        <v>1479.7184999999999</v>
      </c>
      <c r="P311">
        <v>9.21429E-2</v>
      </c>
      <c r="Q311">
        <v>362.43997000000002</v>
      </c>
      <c r="R311">
        <v>736.71176000000003</v>
      </c>
      <c r="S311">
        <v>0.98674530000000005</v>
      </c>
      <c r="T311">
        <v>0.6190949</v>
      </c>
      <c r="U311">
        <v>3.8813181999999999</v>
      </c>
      <c r="V311">
        <v>15.294228</v>
      </c>
      <c r="W311">
        <v>228.07048</v>
      </c>
      <c r="X311">
        <v>6.2032584000000002</v>
      </c>
      <c r="Y311">
        <v>7.3778999999999997E-3</v>
      </c>
      <c r="Z311">
        <v>9.8451374999999999</v>
      </c>
      <c r="AA311">
        <v>135.47065000000001</v>
      </c>
      <c r="AB311">
        <v>0.61727759999999998</v>
      </c>
      <c r="AC311">
        <v>0.52700290000000005</v>
      </c>
      <c r="AD311">
        <v>0.82369590000000004</v>
      </c>
      <c r="AE311" t="s">
        <v>151</v>
      </c>
      <c r="AF311">
        <v>4.7165451999999997</v>
      </c>
      <c r="AG311">
        <v>1.0991000000000001E-2</v>
      </c>
      <c r="AH311">
        <v>12.650067</v>
      </c>
      <c r="AI311">
        <v>154.70849000000001</v>
      </c>
      <c r="AJ311">
        <v>0.68509019999999998</v>
      </c>
      <c r="AK311">
        <v>0.60484099999999996</v>
      </c>
      <c r="AL311">
        <v>0.78850450000000005</v>
      </c>
      <c r="AM311">
        <v>876.25599999999997</v>
      </c>
      <c r="AN311">
        <v>0.311</v>
      </c>
      <c r="AO311">
        <v>4600</v>
      </c>
      <c r="AP311" t="s">
        <v>152</v>
      </c>
      <c r="AQ311" t="s">
        <v>194</v>
      </c>
    </row>
    <row r="312" spans="1:46" x14ac:dyDescent="0.25">
      <c r="A312" t="s">
        <v>239</v>
      </c>
      <c r="B312" t="s">
        <v>944</v>
      </c>
      <c r="E312" t="s">
        <v>945</v>
      </c>
      <c r="F312" t="s">
        <v>946</v>
      </c>
      <c r="G312">
        <v>87.247</v>
      </c>
      <c r="H312">
        <v>4281.3100999999997</v>
      </c>
      <c r="I312">
        <v>565.44037000000003</v>
      </c>
      <c r="J312">
        <v>291.57531999999998</v>
      </c>
      <c r="N312">
        <v>185.38978</v>
      </c>
      <c r="O312">
        <v>1526.6838</v>
      </c>
      <c r="P312">
        <v>0.1125324</v>
      </c>
      <c r="Q312">
        <v>319.91523000000001</v>
      </c>
      <c r="R312">
        <v>748.91863999999998</v>
      </c>
      <c r="S312">
        <v>0.99546239999999997</v>
      </c>
      <c r="T312">
        <v>0.58019270000000001</v>
      </c>
      <c r="U312">
        <v>2.8299724999999998</v>
      </c>
      <c r="V312">
        <v>15.093877000000001</v>
      </c>
      <c r="W312">
        <v>185.40423999999999</v>
      </c>
      <c r="X312">
        <v>5.9906519999999999</v>
      </c>
      <c r="Y312">
        <v>6.9338000000000004E-3</v>
      </c>
      <c r="Z312">
        <v>9.1121500999999991</v>
      </c>
      <c r="AA312">
        <v>142.97406000000001</v>
      </c>
      <c r="AB312">
        <v>0.59384490000000001</v>
      </c>
      <c r="AC312">
        <v>0.46897159999999999</v>
      </c>
      <c r="AD312">
        <v>0.78040410000000004</v>
      </c>
      <c r="AE312" t="s">
        <v>151</v>
      </c>
      <c r="AF312">
        <v>3.6565086999999998</v>
      </c>
      <c r="AG312">
        <v>1.30688E-2</v>
      </c>
      <c r="AH312">
        <v>14.436477</v>
      </c>
      <c r="AI312">
        <v>179.46836999999999</v>
      </c>
      <c r="AJ312">
        <v>0.67456289999999997</v>
      </c>
      <c r="AK312">
        <v>0.57564029999999999</v>
      </c>
      <c r="AL312">
        <v>0.74515699999999996</v>
      </c>
      <c r="AM312">
        <v>491.63</v>
      </c>
      <c r="AO312">
        <v>14000</v>
      </c>
      <c r="AP312" t="s">
        <v>152</v>
      </c>
    </row>
    <row r="313" spans="1:46" x14ac:dyDescent="0.25">
      <c r="A313" t="s">
        <v>947</v>
      </c>
      <c r="B313" t="s">
        <v>948</v>
      </c>
      <c r="C313" t="s">
        <v>949</v>
      </c>
      <c r="D313" t="s">
        <v>30</v>
      </c>
      <c r="E313" t="s">
        <v>150</v>
      </c>
      <c r="G313">
        <v>100.015</v>
      </c>
      <c r="AM313">
        <v>3.0000000000000001E-3</v>
      </c>
      <c r="AO313">
        <v>6.5</v>
      </c>
      <c r="AS313">
        <v>10</v>
      </c>
      <c r="AT313">
        <v>50</v>
      </c>
    </row>
    <row r="314" spans="1:46" x14ac:dyDescent="0.25">
      <c r="A314" t="s">
        <v>947</v>
      </c>
      <c r="B314" t="s">
        <v>950</v>
      </c>
      <c r="C314" t="s">
        <v>951</v>
      </c>
      <c r="D314" t="s">
        <v>952</v>
      </c>
      <c r="E314" t="s">
        <v>150</v>
      </c>
      <c r="G314">
        <v>150</v>
      </c>
      <c r="H314">
        <v>3149.5279999999998</v>
      </c>
      <c r="I314">
        <v>583.40756999999996</v>
      </c>
      <c r="J314">
        <v>358.9</v>
      </c>
      <c r="K314">
        <v>117.654</v>
      </c>
      <c r="L314">
        <v>9.357E-5</v>
      </c>
      <c r="M314">
        <v>140.97755000000001</v>
      </c>
      <c r="N314">
        <v>242.81222</v>
      </c>
      <c r="O314">
        <v>1538.4575</v>
      </c>
      <c r="P314">
        <v>7.2217600000000007E-2</v>
      </c>
      <c r="Q314">
        <v>342.90967999999998</v>
      </c>
      <c r="R314">
        <v>610.39139999999998</v>
      </c>
      <c r="S314">
        <v>1.0853451999999999</v>
      </c>
      <c r="T314">
        <v>0.75220699999999996</v>
      </c>
      <c r="U314">
        <v>5.1535298999999997</v>
      </c>
      <c r="W314">
        <v>242.81222</v>
      </c>
      <c r="X314">
        <v>7.8722298000000004</v>
      </c>
      <c r="Y314">
        <v>1.0687200000000001E-2</v>
      </c>
      <c r="Z314">
        <v>11.000007</v>
      </c>
      <c r="AA314">
        <v>116.46539</v>
      </c>
      <c r="AB314">
        <v>0.72845139999999997</v>
      </c>
      <c r="AC314">
        <v>0.65980249999999996</v>
      </c>
      <c r="AD314">
        <v>0.74977079999999996</v>
      </c>
      <c r="AE314" t="s">
        <v>151</v>
      </c>
      <c r="AF314">
        <v>6.3789566999999998</v>
      </c>
      <c r="AG314">
        <v>1.4502299999999999E-2</v>
      </c>
      <c r="AH314">
        <v>13.443237</v>
      </c>
      <c r="AI314">
        <v>129.65965</v>
      </c>
      <c r="AJ314">
        <v>0.80513250000000003</v>
      </c>
      <c r="AK314">
        <v>0.74341579999999996</v>
      </c>
      <c r="AL314">
        <v>0.74633419999999995</v>
      </c>
      <c r="AM314">
        <v>0.02</v>
      </c>
      <c r="AO314">
        <v>8.6999999999999993</v>
      </c>
      <c r="AQ314" t="s">
        <v>194</v>
      </c>
    </row>
    <row r="315" spans="1:46" x14ac:dyDescent="0.25">
      <c r="A315" t="s">
        <v>953</v>
      </c>
      <c r="B315" t="s">
        <v>954</v>
      </c>
      <c r="C315" t="s">
        <v>955</v>
      </c>
      <c r="D315" t="s">
        <v>956</v>
      </c>
      <c r="E315" t="s">
        <v>150</v>
      </c>
      <c r="G315">
        <v>88.004999999999995</v>
      </c>
      <c r="H315">
        <v>3750</v>
      </c>
      <c r="I315">
        <v>625.70000000000005</v>
      </c>
      <c r="J315">
        <v>227.51</v>
      </c>
      <c r="M315">
        <v>134.42761999999999</v>
      </c>
      <c r="N315">
        <v>145.10484</v>
      </c>
      <c r="O315">
        <v>1603.3032000000001</v>
      </c>
      <c r="P315">
        <v>9.5707600000000004E-2</v>
      </c>
      <c r="Q315">
        <v>233.56106</v>
      </c>
      <c r="R315">
        <v>702.28</v>
      </c>
      <c r="S315">
        <v>0.90526879999999998</v>
      </c>
      <c r="T315">
        <v>0.48018889999999997</v>
      </c>
      <c r="U315">
        <v>2.2091816999999998</v>
      </c>
      <c r="V315">
        <v>12.007239999999999</v>
      </c>
      <c r="W315">
        <v>145.10484</v>
      </c>
      <c r="X315">
        <v>7.6589939999999999</v>
      </c>
      <c r="Y315">
        <v>5.4256E-3</v>
      </c>
      <c r="Z315">
        <v>8.7230732</v>
      </c>
      <c r="AA315">
        <v>128.67546999999999</v>
      </c>
      <c r="AB315">
        <v>0.46756690000000001</v>
      </c>
      <c r="AC315">
        <v>0.3598962</v>
      </c>
      <c r="AD315">
        <v>0.75173400000000001</v>
      </c>
      <c r="AE315" t="s">
        <v>151</v>
      </c>
      <c r="AF315">
        <v>3.6732909</v>
      </c>
      <c r="AG315">
        <v>1.5614400000000001E-2</v>
      </c>
      <c r="AH315">
        <v>16.993143</v>
      </c>
      <c r="AI315">
        <v>178.73222999999999</v>
      </c>
      <c r="AJ315">
        <v>0.68917980000000001</v>
      </c>
      <c r="AK315">
        <v>0.59272689999999995</v>
      </c>
      <c r="AL315">
        <v>0.75003500000000001</v>
      </c>
      <c r="AM315">
        <v>50000</v>
      </c>
      <c r="AO315">
        <v>6500</v>
      </c>
      <c r="AP315" t="s">
        <v>152</v>
      </c>
      <c r="AQ315" t="s">
        <v>194</v>
      </c>
    </row>
    <row r="316" spans="1:46" x14ac:dyDescent="0.25">
      <c r="A316" t="s">
        <v>953</v>
      </c>
      <c r="B316" t="s">
        <v>957</v>
      </c>
      <c r="C316" t="s">
        <v>958</v>
      </c>
      <c r="D316" t="s">
        <v>959</v>
      </c>
      <c r="E316" t="s">
        <v>150</v>
      </c>
      <c r="G316">
        <v>138.01</v>
      </c>
      <c r="H316">
        <v>3048</v>
      </c>
      <c r="I316">
        <v>613.32452999999998</v>
      </c>
      <c r="J316">
        <v>293.02999999999997</v>
      </c>
      <c r="K316">
        <v>173.1</v>
      </c>
      <c r="L316">
        <v>26.083734</v>
      </c>
      <c r="M316">
        <v>116.98049</v>
      </c>
      <c r="N316">
        <v>195.05837</v>
      </c>
      <c r="O316">
        <v>1604.9158</v>
      </c>
      <c r="P316">
        <v>7.6787999999999995E-2</v>
      </c>
      <c r="Q316">
        <v>400.61066</v>
      </c>
      <c r="R316">
        <v>559.50356999999997</v>
      </c>
      <c r="S316">
        <v>0.94183760000000005</v>
      </c>
      <c r="T316">
        <v>0.62902849999999999</v>
      </c>
      <c r="U316">
        <v>4.9136588999999997</v>
      </c>
      <c r="V316">
        <v>11.051458999999999</v>
      </c>
      <c r="W316">
        <v>195.05837</v>
      </c>
      <c r="X316">
        <v>9.0298712000000005</v>
      </c>
      <c r="Y316">
        <v>5.4117999999999996E-3</v>
      </c>
      <c r="Z316">
        <v>9.0219240000000003</v>
      </c>
      <c r="AA316">
        <v>110.35545</v>
      </c>
      <c r="AB316">
        <v>0.61402409999999996</v>
      </c>
      <c r="AC316">
        <v>0.53896920000000004</v>
      </c>
      <c r="AD316">
        <v>1.0236254</v>
      </c>
      <c r="AE316" t="s">
        <v>151</v>
      </c>
      <c r="AF316">
        <v>5.8018647999999997</v>
      </c>
      <c r="AG316">
        <v>1.3633899999999999E-2</v>
      </c>
      <c r="AH316">
        <v>13.559309000000001</v>
      </c>
      <c r="AI316">
        <v>137.20613</v>
      </c>
      <c r="AJ316">
        <v>0.76806929999999995</v>
      </c>
      <c r="AK316">
        <v>0.70453319999999997</v>
      </c>
      <c r="AL316">
        <v>0.76386639999999995</v>
      </c>
      <c r="AM316">
        <v>10000</v>
      </c>
      <c r="AO316">
        <v>12200</v>
      </c>
      <c r="AP316" t="s">
        <v>152</v>
      </c>
      <c r="AQ316" t="s">
        <v>194</v>
      </c>
    </row>
    <row r="317" spans="1:46" x14ac:dyDescent="0.25">
      <c r="A317" t="s">
        <v>953</v>
      </c>
      <c r="B317" t="s">
        <v>960</v>
      </c>
      <c r="C317" t="s">
        <v>961</v>
      </c>
      <c r="D317" t="s">
        <v>962</v>
      </c>
      <c r="E317" t="s">
        <v>150</v>
      </c>
      <c r="G317">
        <v>188.02</v>
      </c>
      <c r="H317">
        <v>2640</v>
      </c>
      <c r="I317">
        <v>627.98455999999999</v>
      </c>
      <c r="J317">
        <v>345.02</v>
      </c>
      <c r="K317">
        <v>125.45</v>
      </c>
      <c r="L317">
        <v>2.0186000000000002E-3</v>
      </c>
      <c r="M317">
        <v>105.14458999999999</v>
      </c>
      <c r="N317">
        <v>236.36108999999999</v>
      </c>
      <c r="O317">
        <v>1611.5642</v>
      </c>
      <c r="P317">
        <v>6.1826399999999997E-2</v>
      </c>
      <c r="Q317">
        <v>435.75563</v>
      </c>
      <c r="R317">
        <v>539.60825</v>
      </c>
      <c r="S317">
        <v>0.97505310000000001</v>
      </c>
      <c r="T317">
        <v>0.68616719999999998</v>
      </c>
      <c r="U317">
        <v>6.8722219999999998</v>
      </c>
      <c r="V317">
        <v>10.507693</v>
      </c>
      <c r="W317">
        <v>236.36108999999999</v>
      </c>
      <c r="X317">
        <v>10.239877999999999</v>
      </c>
      <c r="Y317">
        <v>8.1831000000000004E-3</v>
      </c>
      <c r="Z317">
        <v>9.7844563999999998</v>
      </c>
      <c r="AA317">
        <v>100.96603</v>
      </c>
      <c r="AB317">
        <v>0.72196760000000004</v>
      </c>
      <c r="AC317">
        <v>0.66034409999999999</v>
      </c>
      <c r="AD317">
        <v>0.86324840000000003</v>
      </c>
      <c r="AE317" t="s">
        <v>151</v>
      </c>
      <c r="AF317">
        <v>7.9976807000000001</v>
      </c>
      <c r="AG317">
        <v>1.21598E-2</v>
      </c>
      <c r="AH317">
        <v>12.276567999999999</v>
      </c>
      <c r="AI317">
        <v>114.91692999999999</v>
      </c>
      <c r="AJ317">
        <v>0.78972019999999998</v>
      </c>
      <c r="AK317">
        <v>0.74000849999999996</v>
      </c>
      <c r="AL317">
        <v>0.79730129999999999</v>
      </c>
      <c r="AM317">
        <v>2600</v>
      </c>
      <c r="AO317">
        <v>7000</v>
      </c>
      <c r="AP317" t="s">
        <v>152</v>
      </c>
      <c r="AQ317" t="s">
        <v>194</v>
      </c>
    </row>
    <row r="318" spans="1:46" x14ac:dyDescent="0.25">
      <c r="A318" t="s">
        <v>953</v>
      </c>
      <c r="B318" t="s">
        <v>963</v>
      </c>
      <c r="C318" t="s">
        <v>964</v>
      </c>
      <c r="D318" t="s">
        <v>965</v>
      </c>
      <c r="E318" t="s">
        <v>150</v>
      </c>
      <c r="G318">
        <v>238.03</v>
      </c>
      <c r="H318">
        <v>2323.4</v>
      </c>
      <c r="I318">
        <v>599.8356</v>
      </c>
      <c r="J318">
        <v>386.32600000000002</v>
      </c>
      <c r="M318">
        <v>96.733366000000004</v>
      </c>
      <c r="N318">
        <v>270.88862999999998</v>
      </c>
      <c r="O318">
        <v>1592.2736</v>
      </c>
      <c r="P318">
        <v>4.83711E-2</v>
      </c>
      <c r="Q318">
        <v>306.58891</v>
      </c>
      <c r="R318">
        <v>442.06396000000001</v>
      </c>
      <c r="S318">
        <v>1.0276689000000001</v>
      </c>
      <c r="T318">
        <v>0.84510090000000004</v>
      </c>
      <c r="U318">
        <v>6.5136428999999998</v>
      </c>
      <c r="V318">
        <v>9.8796859999999995</v>
      </c>
      <c r="W318">
        <v>270.88862999999998</v>
      </c>
      <c r="X318">
        <v>11.31954</v>
      </c>
      <c r="Y318">
        <v>1.1528999999999999E-2</v>
      </c>
      <c r="Z318">
        <v>11.169178</v>
      </c>
      <c r="AA318">
        <v>94.697191000000004</v>
      </c>
      <c r="AB318">
        <v>0.78082010000000002</v>
      </c>
      <c r="AC318">
        <v>0.73385480000000003</v>
      </c>
      <c r="AD318">
        <v>0.75645079999999998</v>
      </c>
      <c r="AE318" t="s">
        <v>151</v>
      </c>
      <c r="AF318">
        <v>10.306372</v>
      </c>
      <c r="AG318">
        <v>1.31051E-2</v>
      </c>
      <c r="AH318">
        <v>12.17329</v>
      </c>
      <c r="AI318">
        <v>99.729127000000005</v>
      </c>
      <c r="AJ318">
        <v>0.80969259999999998</v>
      </c>
      <c r="AK318">
        <v>0.76691069999999995</v>
      </c>
      <c r="AL318">
        <v>0.75211969999999995</v>
      </c>
      <c r="AM318">
        <v>2600</v>
      </c>
      <c r="AO318">
        <v>8860</v>
      </c>
      <c r="AQ318" t="s">
        <v>194</v>
      </c>
    </row>
    <row r="319" spans="1:46" x14ac:dyDescent="0.25">
      <c r="A319" t="s">
        <v>953</v>
      </c>
      <c r="B319" t="s">
        <v>966</v>
      </c>
      <c r="C319" t="s">
        <v>967</v>
      </c>
      <c r="D319" t="s">
        <v>968</v>
      </c>
      <c r="E319" t="s">
        <v>150</v>
      </c>
      <c r="G319">
        <v>288.02999999999997</v>
      </c>
      <c r="H319">
        <v>2045</v>
      </c>
      <c r="I319">
        <v>609.47148000000004</v>
      </c>
      <c r="J319">
        <v>420.55500000000001</v>
      </c>
      <c r="M319">
        <v>91.890749</v>
      </c>
      <c r="N319">
        <v>302.90410000000003</v>
      </c>
      <c r="O319">
        <v>1597.1756</v>
      </c>
      <c r="P319">
        <v>5.8339700000000001E-2</v>
      </c>
      <c r="Q319">
        <v>438.96823000000001</v>
      </c>
      <c r="R319">
        <v>427.23739</v>
      </c>
      <c r="S319">
        <v>1.0898144000000001</v>
      </c>
      <c r="T319">
        <v>0.86868239999999997</v>
      </c>
      <c r="U319">
        <v>8.2001478999999993</v>
      </c>
      <c r="V319">
        <v>8.8943189999999994</v>
      </c>
      <c r="W319">
        <v>302.90410000000003</v>
      </c>
      <c r="X319">
        <v>12.28575</v>
      </c>
      <c r="Y319">
        <v>1.3085899999999999E-2</v>
      </c>
      <c r="Z319">
        <v>11.688275000000001</v>
      </c>
      <c r="AA319">
        <v>90.114447999999996</v>
      </c>
      <c r="AB319">
        <v>0.84397390000000005</v>
      </c>
      <c r="AC319">
        <v>0.80431810000000004</v>
      </c>
      <c r="AD319">
        <v>0.75383250000000002</v>
      </c>
      <c r="AE319" t="s">
        <v>170</v>
      </c>
      <c r="AF319">
        <v>1631.4655</v>
      </c>
      <c r="AG319">
        <v>6.0657700000000002E-2</v>
      </c>
      <c r="AH319">
        <v>497.63866000000002</v>
      </c>
      <c r="AI319">
        <v>456.88065999999998</v>
      </c>
      <c r="AJ319">
        <v>1.0740073999999999</v>
      </c>
      <c r="AK319">
        <v>0.85518070000000002</v>
      </c>
      <c r="AL319">
        <v>8.8112024000000009</v>
      </c>
      <c r="AM319">
        <v>4100</v>
      </c>
      <c r="AO319">
        <v>9160</v>
      </c>
    </row>
    <row r="320" spans="1:46" x14ac:dyDescent="0.25">
      <c r="A320" t="s">
        <v>953</v>
      </c>
      <c r="B320" t="s">
        <v>969</v>
      </c>
      <c r="C320" t="s">
        <v>970</v>
      </c>
      <c r="D320" t="s">
        <v>971</v>
      </c>
      <c r="E320" t="s">
        <v>150</v>
      </c>
      <c r="G320">
        <v>338.04199999999997</v>
      </c>
      <c r="AM320">
        <v>3100</v>
      </c>
      <c r="AO320">
        <v>9300</v>
      </c>
    </row>
    <row r="321" spans="1:47" x14ac:dyDescent="0.25">
      <c r="A321" t="s">
        <v>953</v>
      </c>
      <c r="B321" t="s">
        <v>972</v>
      </c>
      <c r="C321" t="s">
        <v>973</v>
      </c>
      <c r="D321" t="s">
        <v>974</v>
      </c>
      <c r="E321" t="s">
        <v>150</v>
      </c>
      <c r="G321">
        <v>200.03</v>
      </c>
      <c r="H321">
        <v>2777.5</v>
      </c>
      <c r="I321">
        <v>619.99998000000005</v>
      </c>
      <c r="J321">
        <v>388.38</v>
      </c>
      <c r="K321">
        <v>233.35</v>
      </c>
      <c r="L321">
        <v>19.461057</v>
      </c>
      <c r="M321">
        <v>116.75157</v>
      </c>
      <c r="N321">
        <v>267.17532</v>
      </c>
      <c r="O321">
        <v>1615.2272</v>
      </c>
      <c r="P321">
        <v>7.2477299999999995E-2</v>
      </c>
      <c r="Q321">
        <v>581.53075000000001</v>
      </c>
      <c r="R321">
        <v>552.81239000000005</v>
      </c>
      <c r="S321">
        <v>1.0405207000000001</v>
      </c>
      <c r="T321">
        <v>0.75196830000000003</v>
      </c>
      <c r="U321">
        <v>8.3487448999999998</v>
      </c>
      <c r="V321">
        <v>11.825951999999999</v>
      </c>
      <c r="W321">
        <v>267.17532</v>
      </c>
      <c r="X321">
        <v>9.5419508999999998</v>
      </c>
      <c r="Y321">
        <v>1.0212199999999999E-2</v>
      </c>
      <c r="Z321">
        <v>10.229801999999999</v>
      </c>
      <c r="AA321">
        <v>104.26076999999999</v>
      </c>
      <c r="AB321">
        <v>0.74489249999999996</v>
      </c>
      <c r="AC321">
        <v>0.69391429999999998</v>
      </c>
      <c r="AD321">
        <v>0.74617389999999995</v>
      </c>
      <c r="AE321" t="s">
        <v>151</v>
      </c>
      <c r="AF321">
        <v>8.5887201999999991</v>
      </c>
      <c r="AG321">
        <v>1.18599E-2</v>
      </c>
      <c r="AH321">
        <v>11.301201000000001</v>
      </c>
      <c r="AI321">
        <v>110.25006</v>
      </c>
      <c r="AJ321">
        <v>0.78389229999999999</v>
      </c>
      <c r="AK321">
        <v>0.73573869999999997</v>
      </c>
      <c r="AL321">
        <v>0.74696479999999998</v>
      </c>
      <c r="AM321">
        <v>3200</v>
      </c>
      <c r="AO321">
        <v>10300</v>
      </c>
      <c r="AP321" t="s">
        <v>152</v>
      </c>
      <c r="AQ321" t="s">
        <v>194</v>
      </c>
    </row>
    <row r="322" spans="1:47" x14ac:dyDescent="0.25">
      <c r="A322" t="s">
        <v>975</v>
      </c>
      <c r="B322" t="s">
        <v>976</v>
      </c>
      <c r="C322" t="s">
        <v>977</v>
      </c>
      <c r="D322" t="s">
        <v>978</v>
      </c>
      <c r="E322" t="s">
        <v>150</v>
      </c>
      <c r="G322">
        <v>153.80000000000001</v>
      </c>
      <c r="AM322">
        <v>26</v>
      </c>
      <c r="AN322">
        <v>0.82</v>
      </c>
      <c r="AO322">
        <v>1400</v>
      </c>
      <c r="AQ322" t="s">
        <v>194</v>
      </c>
    </row>
    <row r="323" spans="1:47" x14ac:dyDescent="0.25">
      <c r="A323" t="s">
        <v>975</v>
      </c>
      <c r="B323" t="s">
        <v>979</v>
      </c>
      <c r="C323" t="s">
        <v>980</v>
      </c>
      <c r="D323" t="s">
        <v>981</v>
      </c>
      <c r="E323" t="s">
        <v>150</v>
      </c>
      <c r="G323">
        <v>236.739</v>
      </c>
      <c r="AQ323" t="s">
        <v>194</v>
      </c>
    </row>
    <row r="324" spans="1:47" x14ac:dyDescent="0.25">
      <c r="A324" t="s">
        <v>239</v>
      </c>
      <c r="B324" t="s">
        <v>982</v>
      </c>
      <c r="E324" t="s">
        <v>983</v>
      </c>
      <c r="F324" t="s">
        <v>984</v>
      </c>
      <c r="G324">
        <v>43.470999999999997</v>
      </c>
      <c r="H324">
        <v>4345.4327999999996</v>
      </c>
      <c r="I324">
        <v>221.87583000000001</v>
      </c>
      <c r="J324">
        <v>367.56630999999999</v>
      </c>
      <c r="N324">
        <v>228.72751</v>
      </c>
      <c r="O324">
        <v>589.71987000000001</v>
      </c>
      <c r="P324">
        <v>0.1351176</v>
      </c>
      <c r="Q324">
        <v>197.26862</v>
      </c>
      <c r="R324">
        <v>1168.4073000000001</v>
      </c>
      <c r="S324">
        <v>2.2256374999999999</v>
      </c>
      <c r="T324">
        <v>1.4194317999999999</v>
      </c>
      <c r="U324">
        <v>3.2493793000000002</v>
      </c>
      <c r="V324">
        <v>16.032159</v>
      </c>
      <c r="W324">
        <v>229.10699</v>
      </c>
      <c r="X324">
        <v>2.4008747000000001</v>
      </c>
      <c r="Y324">
        <v>1.13169E-2</v>
      </c>
      <c r="Z324">
        <v>6.3786057999999999</v>
      </c>
      <c r="AA324">
        <v>219.90282999999999</v>
      </c>
      <c r="AB324">
        <v>1.406296</v>
      </c>
      <c r="AC324">
        <v>1.1802303999999999</v>
      </c>
      <c r="AD324">
        <v>0.79263640000000002</v>
      </c>
      <c r="AE324" t="s">
        <v>151</v>
      </c>
      <c r="AF324">
        <v>1.8373003000000001</v>
      </c>
      <c r="AG324">
        <v>1.7412899999999999E-2</v>
      </c>
      <c r="AH324">
        <v>8.1405630000000002</v>
      </c>
      <c r="AI324">
        <v>249.14393999999999</v>
      </c>
      <c r="AJ324">
        <v>1.6249203000000001</v>
      </c>
      <c r="AK324">
        <v>1.4196168</v>
      </c>
      <c r="AL324">
        <v>0.75965170000000004</v>
      </c>
      <c r="AO324">
        <v>20</v>
      </c>
      <c r="AP324" t="s">
        <v>152</v>
      </c>
      <c r="AQ324" t="s">
        <v>153</v>
      </c>
    </row>
    <row r="325" spans="1:47" x14ac:dyDescent="0.25">
      <c r="A325" t="s">
        <v>239</v>
      </c>
      <c r="B325" t="s">
        <v>985</v>
      </c>
      <c r="E325" t="s">
        <v>983</v>
      </c>
      <c r="F325" t="s">
        <v>986</v>
      </c>
      <c r="G325">
        <v>44</v>
      </c>
      <c r="AO325">
        <v>20</v>
      </c>
      <c r="AP325" t="s">
        <v>152</v>
      </c>
      <c r="AQ325" t="s">
        <v>153</v>
      </c>
      <c r="AS325">
        <v>1.8</v>
      </c>
    </row>
    <row r="326" spans="1:47" x14ac:dyDescent="0.25">
      <c r="A326" t="s">
        <v>239</v>
      </c>
      <c r="B326" t="s">
        <v>987</v>
      </c>
      <c r="E326" t="s">
        <v>983</v>
      </c>
      <c r="F326" t="s">
        <v>988</v>
      </c>
      <c r="G326">
        <v>43.6</v>
      </c>
      <c r="AO326">
        <v>20</v>
      </c>
      <c r="AP326" t="s">
        <v>152</v>
      </c>
      <c r="AQ326" t="s">
        <v>153</v>
      </c>
      <c r="AS326">
        <v>1.8</v>
      </c>
    </row>
    <row r="327" spans="1:47" x14ac:dyDescent="0.25">
      <c r="A327" t="s">
        <v>989</v>
      </c>
      <c r="B327" t="s">
        <v>990</v>
      </c>
      <c r="C327" t="s">
        <v>991</v>
      </c>
      <c r="D327" t="s">
        <v>992</v>
      </c>
      <c r="E327" t="s">
        <v>150</v>
      </c>
      <c r="G327">
        <v>131.38999999999999</v>
      </c>
      <c r="AM327">
        <v>1.2999999999999999E-2</v>
      </c>
      <c r="AT327">
        <v>10.5</v>
      </c>
    </row>
    <row r="328" spans="1:47" x14ac:dyDescent="0.25">
      <c r="A328" t="s">
        <v>989</v>
      </c>
      <c r="B328" t="s">
        <v>993</v>
      </c>
      <c r="C328" t="s">
        <v>994</v>
      </c>
      <c r="D328" t="s">
        <v>995</v>
      </c>
      <c r="E328" t="s">
        <v>150</v>
      </c>
      <c r="G328">
        <v>96.94</v>
      </c>
      <c r="AQ328" t="s">
        <v>176</v>
      </c>
      <c r="AR328">
        <v>731.15</v>
      </c>
      <c r="AS328">
        <v>5.6</v>
      </c>
      <c r="AT328">
        <v>11.45</v>
      </c>
    </row>
    <row r="329" spans="1:47" x14ac:dyDescent="0.25">
      <c r="A329" t="s">
        <v>989</v>
      </c>
      <c r="B329" t="s">
        <v>996</v>
      </c>
      <c r="C329" t="s">
        <v>997</v>
      </c>
      <c r="D329" t="s">
        <v>998</v>
      </c>
      <c r="E329" t="s">
        <v>150</v>
      </c>
      <c r="G329">
        <v>62.497900000000001</v>
      </c>
      <c r="AQ329" t="s">
        <v>176</v>
      </c>
      <c r="AR329">
        <v>745.15</v>
      </c>
      <c r="AS329">
        <v>3.6</v>
      </c>
      <c r="AT329">
        <v>33</v>
      </c>
    </row>
    <row r="330" spans="1:47" x14ac:dyDescent="0.25">
      <c r="A330" t="s">
        <v>999</v>
      </c>
      <c r="B330" t="s">
        <v>1000</v>
      </c>
      <c r="C330" t="s">
        <v>1001</v>
      </c>
      <c r="D330" t="s">
        <v>1002</v>
      </c>
      <c r="E330" t="s">
        <v>150</v>
      </c>
      <c r="G330">
        <v>130.5</v>
      </c>
      <c r="H330">
        <v>3572.6</v>
      </c>
      <c r="I330">
        <v>478.92102</v>
      </c>
      <c r="J330">
        <v>438.75</v>
      </c>
      <c r="K330">
        <v>195.15</v>
      </c>
      <c r="L330">
        <v>0.25026559999999998</v>
      </c>
      <c r="M330">
        <v>195.34289000000001</v>
      </c>
      <c r="N330">
        <v>291.46352999999999</v>
      </c>
      <c r="O330">
        <v>1278.8248000000001</v>
      </c>
      <c r="P330">
        <v>7.6906199999999994E-2</v>
      </c>
      <c r="Q330">
        <v>513.66106000000002</v>
      </c>
      <c r="R330">
        <v>710.03111000000001</v>
      </c>
      <c r="S330">
        <v>1.2374449000000001</v>
      </c>
      <c r="T330">
        <v>0.87590029999999997</v>
      </c>
      <c r="U330">
        <v>8.2649712999999991</v>
      </c>
      <c r="W330">
        <v>291.46352999999999</v>
      </c>
      <c r="X330">
        <v>5.7005939999999997</v>
      </c>
      <c r="Y330">
        <v>9.9929000000000007E-3</v>
      </c>
      <c r="Z330">
        <v>10.821555999999999</v>
      </c>
      <c r="AA330">
        <v>137.08713</v>
      </c>
      <c r="AB330">
        <v>0.81863490000000005</v>
      </c>
      <c r="AC330">
        <v>0.73970170000000002</v>
      </c>
      <c r="AD330">
        <v>0.88651559999999996</v>
      </c>
      <c r="AE330" t="s">
        <v>151</v>
      </c>
      <c r="AF330">
        <v>5.6625031999999997</v>
      </c>
      <c r="AG330">
        <v>1.01187E-2</v>
      </c>
      <c r="AH330">
        <v>10.890425</v>
      </c>
      <c r="AI330">
        <v>137.56990999999999</v>
      </c>
      <c r="AJ330">
        <v>0.82012370000000001</v>
      </c>
      <c r="AK330">
        <v>0.7415619</v>
      </c>
      <c r="AL330">
        <v>0.88267030000000002</v>
      </c>
      <c r="AM330">
        <v>7.0999999999999994E-2</v>
      </c>
      <c r="AN330">
        <v>0</v>
      </c>
      <c r="AO330">
        <v>1</v>
      </c>
      <c r="AP330" t="s">
        <v>152</v>
      </c>
      <c r="AQ330" t="s">
        <v>176</v>
      </c>
      <c r="AU330" t="s">
        <v>214</v>
      </c>
    </row>
    <row r="331" spans="1:47" x14ac:dyDescent="0.25">
      <c r="A331" t="s">
        <v>239</v>
      </c>
      <c r="B331" t="s">
        <v>1003</v>
      </c>
      <c r="E331" t="s">
        <v>1004</v>
      </c>
      <c r="F331" t="s">
        <v>1005</v>
      </c>
      <c r="G331">
        <v>82.364000000000004</v>
      </c>
      <c r="H331">
        <v>4951.67</v>
      </c>
      <c r="I331">
        <v>489.44808</v>
      </c>
      <c r="J331">
        <v>372.25436000000002</v>
      </c>
      <c r="N331">
        <v>233.62540999999999</v>
      </c>
      <c r="O331">
        <v>1329.3514</v>
      </c>
      <c r="P331">
        <v>0.1155591</v>
      </c>
      <c r="Q331">
        <v>337.62610999999998</v>
      </c>
      <c r="R331">
        <v>863.45252000000005</v>
      </c>
      <c r="S331">
        <v>1.1816101999999999</v>
      </c>
      <c r="T331">
        <v>0.72197049999999996</v>
      </c>
      <c r="U331">
        <v>3.4522792999999998</v>
      </c>
      <c r="V331">
        <v>18.285685000000001</v>
      </c>
      <c r="W331">
        <v>236.53842</v>
      </c>
      <c r="X331">
        <v>4.4042801999999996</v>
      </c>
      <c r="Y331">
        <v>6.7986000000000001E-3</v>
      </c>
      <c r="Z331">
        <v>9.7833641999999994</v>
      </c>
      <c r="AA331">
        <v>164.84254999999999</v>
      </c>
      <c r="AB331">
        <v>0.66300309999999996</v>
      </c>
      <c r="AC331">
        <v>0.54001489999999996</v>
      </c>
      <c r="AD331">
        <v>0.95407189999999997</v>
      </c>
      <c r="AE331" t="s">
        <v>151</v>
      </c>
      <c r="AF331">
        <v>3.4816617999999999</v>
      </c>
      <c r="AG331">
        <v>9.8673000000000007E-3</v>
      </c>
      <c r="AH331">
        <v>12.140485999999999</v>
      </c>
      <c r="AI331">
        <v>183.87846999999999</v>
      </c>
      <c r="AJ331">
        <v>0.71296990000000005</v>
      </c>
      <c r="AK331">
        <v>0.6033596</v>
      </c>
      <c r="AL331">
        <v>0.87721709999999997</v>
      </c>
      <c r="AM331">
        <v>10.834</v>
      </c>
      <c r="AO331">
        <v>1597</v>
      </c>
      <c r="AP331" t="s">
        <v>152</v>
      </c>
      <c r="AQ331" t="s">
        <v>427</v>
      </c>
    </row>
    <row r="332" spans="1:47" x14ac:dyDescent="0.25">
      <c r="A332" t="s">
        <v>239</v>
      </c>
      <c r="B332" t="s">
        <v>1006</v>
      </c>
      <c r="E332" t="s">
        <v>1004</v>
      </c>
      <c r="F332" t="s">
        <v>1007</v>
      </c>
      <c r="G332">
        <v>83.069000000000003</v>
      </c>
      <c r="H332">
        <v>4943.6304</v>
      </c>
      <c r="I332">
        <v>498.07544000000001</v>
      </c>
      <c r="J332">
        <v>369.07249000000002</v>
      </c>
      <c r="N332">
        <v>231.58499</v>
      </c>
      <c r="O332">
        <v>1342.5019</v>
      </c>
      <c r="P332">
        <v>0.11644</v>
      </c>
      <c r="Q332">
        <v>333.65404999999998</v>
      </c>
      <c r="R332">
        <v>864.67683</v>
      </c>
      <c r="S332">
        <v>1.1424186000000001</v>
      </c>
      <c r="T332">
        <v>0.69122910000000004</v>
      </c>
      <c r="U332">
        <v>3.2735541000000001</v>
      </c>
      <c r="V332">
        <v>18.195764</v>
      </c>
      <c r="W332">
        <v>233.13343</v>
      </c>
      <c r="X332">
        <v>4.5039161999999999</v>
      </c>
      <c r="Y332">
        <v>7.1934E-3</v>
      </c>
      <c r="Z332">
        <v>9.7225062999999992</v>
      </c>
      <c r="AA332">
        <v>163.36670000000001</v>
      </c>
      <c r="AB332">
        <v>0.64070749999999999</v>
      </c>
      <c r="AC332">
        <v>0.51990139999999996</v>
      </c>
      <c r="AD332">
        <v>0.86596649999999997</v>
      </c>
      <c r="AE332" t="s">
        <v>151</v>
      </c>
      <c r="AF332">
        <v>3.5083883999999999</v>
      </c>
      <c r="AG332">
        <v>1.05194E-2</v>
      </c>
      <c r="AH332">
        <v>12.278394</v>
      </c>
      <c r="AI332">
        <v>183.44540000000001</v>
      </c>
      <c r="AJ332">
        <v>0.69490940000000001</v>
      </c>
      <c r="AK332">
        <v>0.58687780000000001</v>
      </c>
      <c r="AL332">
        <v>0.81110490000000002</v>
      </c>
      <c r="AM332">
        <v>11.682</v>
      </c>
      <c r="AO332">
        <v>1705</v>
      </c>
      <c r="AP332" t="s">
        <v>152</v>
      </c>
      <c r="AQ332" t="s">
        <v>427</v>
      </c>
    </row>
    <row r="333" spans="1:47" x14ac:dyDescent="0.25">
      <c r="A333" t="s">
        <v>239</v>
      </c>
      <c r="B333" t="s">
        <v>1008</v>
      </c>
      <c r="E333" t="s">
        <v>1009</v>
      </c>
      <c r="F333" t="s">
        <v>1010</v>
      </c>
      <c r="G333">
        <v>83.4</v>
      </c>
      <c r="AM333">
        <v>11.840999999999999</v>
      </c>
      <c r="AO333">
        <v>1730</v>
      </c>
    </row>
    <row r="334" spans="1:47" x14ac:dyDescent="0.25">
      <c r="A334" t="s">
        <v>1011</v>
      </c>
      <c r="B334" t="s">
        <v>1012</v>
      </c>
      <c r="C334" t="s">
        <v>1013</v>
      </c>
      <c r="D334" t="s">
        <v>1014</v>
      </c>
      <c r="E334" t="s">
        <v>150</v>
      </c>
      <c r="G334">
        <v>202.2928</v>
      </c>
      <c r="AN334">
        <v>1E-3</v>
      </c>
    </row>
    <row r="335" spans="1:47" x14ac:dyDescent="0.25">
      <c r="A335" t="s">
        <v>1011</v>
      </c>
      <c r="B335" t="s">
        <v>1015</v>
      </c>
      <c r="C335" t="s">
        <v>1016</v>
      </c>
      <c r="D335" t="s">
        <v>1017</v>
      </c>
      <c r="E335" t="s">
        <v>150</v>
      </c>
      <c r="G335">
        <v>167.84800000000001</v>
      </c>
      <c r="AN335">
        <v>1.0009999999999999</v>
      </c>
      <c r="AQ335" t="s">
        <v>194</v>
      </c>
      <c r="AS335">
        <v>20</v>
      </c>
      <c r="AT335">
        <v>54</v>
      </c>
    </row>
    <row r="336" spans="1:47" x14ac:dyDescent="0.25">
      <c r="A336" t="s">
        <v>1011</v>
      </c>
      <c r="B336" t="s">
        <v>1018</v>
      </c>
      <c r="C336" t="s">
        <v>1019</v>
      </c>
      <c r="D336" t="s">
        <v>1017</v>
      </c>
      <c r="E336" t="s">
        <v>150</v>
      </c>
      <c r="G336">
        <v>167.84800000000001</v>
      </c>
      <c r="AN336">
        <v>5.1999999999999998E-2</v>
      </c>
    </row>
    <row r="337" spans="1:46" x14ac:dyDescent="0.25">
      <c r="A337" t="s">
        <v>1011</v>
      </c>
      <c r="B337" t="s">
        <v>1020</v>
      </c>
      <c r="C337" t="s">
        <v>1021</v>
      </c>
      <c r="D337" t="s">
        <v>1022</v>
      </c>
      <c r="E337" t="s">
        <v>150</v>
      </c>
      <c r="G337">
        <v>133.4033</v>
      </c>
      <c r="AN337">
        <v>1E-3</v>
      </c>
      <c r="AQ337" t="s">
        <v>176</v>
      </c>
      <c r="AR337">
        <v>733.15</v>
      </c>
      <c r="AT337">
        <v>28</v>
      </c>
    </row>
    <row r="338" spans="1:46" x14ac:dyDescent="0.25">
      <c r="A338" t="s">
        <v>1011</v>
      </c>
      <c r="B338" t="s">
        <v>1023</v>
      </c>
      <c r="C338" t="s">
        <v>1024</v>
      </c>
      <c r="D338" t="s">
        <v>1022</v>
      </c>
      <c r="E338" t="s">
        <v>150</v>
      </c>
      <c r="G338">
        <v>133.4033</v>
      </c>
      <c r="AN338">
        <v>0.12</v>
      </c>
      <c r="AO338">
        <v>146</v>
      </c>
      <c r="AQ338" t="s">
        <v>176</v>
      </c>
      <c r="AR338">
        <v>773.15</v>
      </c>
      <c r="AT338">
        <v>10.5</v>
      </c>
    </row>
    <row r="339" spans="1:46" x14ac:dyDescent="0.25">
      <c r="A339" t="s">
        <v>1011</v>
      </c>
      <c r="B339" t="s">
        <v>1025</v>
      </c>
      <c r="C339" t="s">
        <v>1026</v>
      </c>
      <c r="D339" t="s">
        <v>1027</v>
      </c>
      <c r="E339" t="s">
        <v>150</v>
      </c>
      <c r="G339">
        <v>98.958500000000001</v>
      </c>
      <c r="AM339">
        <v>0.17799999999999999</v>
      </c>
      <c r="AN339">
        <v>1E-3</v>
      </c>
      <c r="AQ339" t="s">
        <v>176</v>
      </c>
      <c r="AR339">
        <v>686.15</v>
      </c>
      <c r="AS339">
        <v>6.2</v>
      </c>
      <c r="AT339">
        <v>16</v>
      </c>
    </row>
    <row r="340" spans="1:46" x14ac:dyDescent="0.25">
      <c r="A340" t="s">
        <v>1011</v>
      </c>
      <c r="B340" t="s">
        <v>1028</v>
      </c>
      <c r="C340" t="s">
        <v>1029</v>
      </c>
      <c r="D340" t="s">
        <v>1027</v>
      </c>
      <c r="E340" t="s">
        <v>150</v>
      </c>
      <c r="G340">
        <v>98.958500000000001</v>
      </c>
      <c r="AN340">
        <v>1E-3</v>
      </c>
      <c r="AP340" t="s">
        <v>299</v>
      </c>
      <c r="AQ340" t="s">
        <v>176</v>
      </c>
      <c r="AR340">
        <v>731.15</v>
      </c>
      <c r="AS340">
        <v>5.4</v>
      </c>
      <c r="AT340">
        <v>11.4</v>
      </c>
    </row>
    <row r="341" spans="1:46" x14ac:dyDescent="0.25">
      <c r="A341" t="s">
        <v>1011</v>
      </c>
      <c r="B341" t="s">
        <v>1030</v>
      </c>
      <c r="C341" t="s">
        <v>1031</v>
      </c>
      <c r="D341" t="s">
        <v>1032</v>
      </c>
      <c r="E341" t="s">
        <v>150</v>
      </c>
      <c r="G341">
        <v>64.513800000000003</v>
      </c>
      <c r="AM341">
        <v>0.107</v>
      </c>
      <c r="AN341">
        <v>0.02</v>
      </c>
      <c r="AQ341" t="s">
        <v>176</v>
      </c>
      <c r="AR341">
        <v>792.15</v>
      </c>
      <c r="AS341">
        <v>3.8</v>
      </c>
      <c r="AT341">
        <v>15.4</v>
      </c>
    </row>
    <row r="342" spans="1:46" x14ac:dyDescent="0.25">
      <c r="A342" t="s">
        <v>1011</v>
      </c>
      <c r="B342" t="s">
        <v>1033</v>
      </c>
      <c r="C342" t="s">
        <v>1034</v>
      </c>
      <c r="D342" t="s">
        <v>1035</v>
      </c>
      <c r="E342" t="s">
        <v>150</v>
      </c>
      <c r="G342">
        <v>119.38</v>
      </c>
      <c r="AM342">
        <v>0.40799999999999997</v>
      </c>
      <c r="AO342">
        <v>30</v>
      </c>
      <c r="AQ342" t="s">
        <v>194</v>
      </c>
    </row>
    <row r="343" spans="1:46" x14ac:dyDescent="0.25">
      <c r="A343" t="s">
        <v>1011</v>
      </c>
      <c r="B343" t="s">
        <v>1036</v>
      </c>
      <c r="C343" t="s">
        <v>1037</v>
      </c>
      <c r="D343" t="s">
        <v>1038</v>
      </c>
      <c r="E343" t="s">
        <v>150</v>
      </c>
      <c r="G343">
        <v>84.93</v>
      </c>
      <c r="AM343">
        <v>0.39400000000000002</v>
      </c>
      <c r="AO343">
        <v>10</v>
      </c>
      <c r="AP343" t="s">
        <v>180</v>
      </c>
      <c r="AQ343" t="s">
        <v>181</v>
      </c>
      <c r="AR343">
        <v>829.15</v>
      </c>
      <c r="AS343">
        <v>13</v>
      </c>
      <c r="AT343">
        <v>23</v>
      </c>
    </row>
    <row r="344" spans="1:46" x14ac:dyDescent="0.25">
      <c r="A344" t="s">
        <v>1011</v>
      </c>
      <c r="B344" t="s">
        <v>1039</v>
      </c>
      <c r="C344" t="s">
        <v>1040</v>
      </c>
      <c r="D344" t="s">
        <v>1041</v>
      </c>
      <c r="E344" t="s">
        <v>150</v>
      </c>
      <c r="G344">
        <v>50.49</v>
      </c>
      <c r="H344">
        <v>3572.6</v>
      </c>
      <c r="I344">
        <v>478.92102</v>
      </c>
      <c r="J344">
        <v>375.23878000000002</v>
      </c>
      <c r="K344">
        <v>175</v>
      </c>
      <c r="M344">
        <v>428.08</v>
      </c>
      <c r="N344">
        <v>249.17</v>
      </c>
      <c r="O344">
        <v>1003.3</v>
      </c>
      <c r="R344">
        <v>1033.3</v>
      </c>
      <c r="S344">
        <v>1.581</v>
      </c>
      <c r="T344">
        <v>1.0492999999999999</v>
      </c>
      <c r="W344">
        <v>249.17</v>
      </c>
      <c r="X344">
        <v>2.5598000000000001</v>
      </c>
      <c r="AA344">
        <v>224.59</v>
      </c>
      <c r="AB344">
        <v>0.48311999999999999</v>
      </c>
      <c r="AC344">
        <v>0.63676999999999995</v>
      </c>
      <c r="AE344" t="s">
        <v>151</v>
      </c>
      <c r="AF344">
        <v>2.1383999999999999</v>
      </c>
      <c r="AI344">
        <v>243.77</v>
      </c>
      <c r="AJ344">
        <v>0.83399000000000001</v>
      </c>
      <c r="AK344">
        <v>0.65249000000000001</v>
      </c>
      <c r="AN344">
        <v>0.03</v>
      </c>
      <c r="AO344">
        <v>13</v>
      </c>
      <c r="AP344" t="s">
        <v>180</v>
      </c>
      <c r="AQ344" t="s">
        <v>181</v>
      </c>
      <c r="AR344">
        <v>905.15</v>
      </c>
      <c r="AS344">
        <v>8.1</v>
      </c>
      <c r="AT344">
        <v>17.399999999999999</v>
      </c>
    </row>
    <row r="345" spans="1:46" x14ac:dyDescent="0.25">
      <c r="A345" t="s">
        <v>1042</v>
      </c>
      <c r="B345" t="s">
        <v>1043</v>
      </c>
      <c r="C345" t="s">
        <v>1044</v>
      </c>
      <c r="D345" t="s">
        <v>1045</v>
      </c>
      <c r="E345" t="s">
        <v>150</v>
      </c>
      <c r="G345">
        <v>259.82299999999998</v>
      </c>
      <c r="AM345">
        <v>20</v>
      </c>
      <c r="AO345">
        <v>1640</v>
      </c>
    </row>
    <row r="346" spans="1:46" x14ac:dyDescent="0.25">
      <c r="A346" t="s">
        <v>1042</v>
      </c>
      <c r="B346" t="s">
        <v>1046</v>
      </c>
      <c r="C346" t="s">
        <v>1047</v>
      </c>
      <c r="D346" t="s">
        <v>1048</v>
      </c>
      <c r="E346" t="s">
        <v>150</v>
      </c>
      <c r="G346">
        <v>165.36</v>
      </c>
      <c r="AM346">
        <v>20</v>
      </c>
      <c r="AN346">
        <v>5.0999999999999996</v>
      </c>
      <c r="AO346">
        <v>1300</v>
      </c>
      <c r="AQ346" t="s">
        <v>194</v>
      </c>
    </row>
    <row r="347" spans="1:46" x14ac:dyDescent="0.25">
      <c r="A347" t="s">
        <v>1042</v>
      </c>
      <c r="B347" t="s">
        <v>1049</v>
      </c>
      <c r="C347" t="s">
        <v>1050</v>
      </c>
      <c r="D347" t="s">
        <v>1051</v>
      </c>
      <c r="E347" t="s">
        <v>150</v>
      </c>
      <c r="G347">
        <v>209.816</v>
      </c>
      <c r="AM347">
        <v>2.9</v>
      </c>
      <c r="AN347">
        <v>1.7</v>
      </c>
      <c r="AO347">
        <v>231</v>
      </c>
      <c r="AQ347" t="s">
        <v>194</v>
      </c>
    </row>
    <row r="348" spans="1:46" x14ac:dyDescent="0.25">
      <c r="A348" t="s">
        <v>1042</v>
      </c>
      <c r="B348" t="s">
        <v>1052</v>
      </c>
      <c r="C348" t="s">
        <v>1053</v>
      </c>
      <c r="D348" t="s">
        <v>1054</v>
      </c>
      <c r="E348" t="s">
        <v>150</v>
      </c>
      <c r="G348">
        <v>148.91</v>
      </c>
      <c r="AM348">
        <v>65</v>
      </c>
      <c r="AN348">
        <v>12</v>
      </c>
      <c r="AO348">
        <v>5400</v>
      </c>
      <c r="AP348" t="s">
        <v>152</v>
      </c>
      <c r="AQ348" t="s">
        <v>427</v>
      </c>
      <c r="AR348">
        <v>1087.1500000000001</v>
      </c>
    </row>
    <row r="349" spans="1:46" x14ac:dyDescent="0.25">
      <c r="A349" t="s">
        <v>1042</v>
      </c>
      <c r="B349" t="s">
        <v>1055</v>
      </c>
      <c r="C349" t="s">
        <v>1056</v>
      </c>
      <c r="D349" t="s">
        <v>1057</v>
      </c>
      <c r="E349" t="s">
        <v>150</v>
      </c>
      <c r="G349">
        <v>130.29</v>
      </c>
      <c r="AM349">
        <v>5.8</v>
      </c>
      <c r="AN349">
        <v>0.74</v>
      </c>
      <c r="AO349">
        <v>404</v>
      </c>
      <c r="AQ349" t="s">
        <v>194</v>
      </c>
    </row>
    <row r="350" spans="1:46" x14ac:dyDescent="0.25">
      <c r="A350" t="s">
        <v>1058</v>
      </c>
      <c r="B350" t="s">
        <v>1059</v>
      </c>
      <c r="C350" t="s">
        <v>1060</v>
      </c>
      <c r="D350" t="s">
        <v>1061</v>
      </c>
      <c r="E350" t="s">
        <v>150</v>
      </c>
      <c r="G350">
        <v>132.92359999999999</v>
      </c>
      <c r="AQ350" t="s">
        <v>194</v>
      </c>
    </row>
    <row r="351" spans="1:46" x14ac:dyDescent="0.25">
      <c r="A351" t="s">
        <v>1058</v>
      </c>
      <c r="B351" t="s">
        <v>1062</v>
      </c>
      <c r="C351" t="s">
        <v>1063</v>
      </c>
      <c r="D351" t="s">
        <v>1064</v>
      </c>
      <c r="E351" t="s">
        <v>150</v>
      </c>
      <c r="G351">
        <v>116.4693</v>
      </c>
      <c r="AO351">
        <v>12</v>
      </c>
      <c r="AQ351" t="s">
        <v>176</v>
      </c>
      <c r="AS351">
        <v>14.2</v>
      </c>
      <c r="AT351">
        <v>43.7</v>
      </c>
    </row>
    <row r="352" spans="1:46" x14ac:dyDescent="0.25">
      <c r="A352" t="s">
        <v>146</v>
      </c>
      <c r="B352" t="s">
        <v>1065</v>
      </c>
      <c r="C352" t="s">
        <v>1066</v>
      </c>
      <c r="D352" t="s">
        <v>1067</v>
      </c>
      <c r="E352" t="s">
        <v>150</v>
      </c>
      <c r="G352">
        <v>16.042999999999999</v>
      </c>
      <c r="H352">
        <v>4599.2</v>
      </c>
      <c r="I352">
        <v>162.66</v>
      </c>
      <c r="J352">
        <v>190.56399999999999</v>
      </c>
      <c r="K352">
        <v>90.694100000000006</v>
      </c>
      <c r="L352">
        <v>11.696064</v>
      </c>
      <c r="M352">
        <v>510.82830999999999</v>
      </c>
      <c r="N352">
        <v>111.66721</v>
      </c>
      <c r="O352">
        <v>422.35577000000001</v>
      </c>
      <c r="P352">
        <v>0.18370259999999999</v>
      </c>
      <c r="Q352">
        <v>116.76934</v>
      </c>
      <c r="R352">
        <v>1338.1021000000001</v>
      </c>
      <c r="S352">
        <v>3.4810819999999998</v>
      </c>
      <c r="T352">
        <v>2.0564195000000001</v>
      </c>
      <c r="U352">
        <v>2.2127265999999999</v>
      </c>
      <c r="V352">
        <v>12.920506</v>
      </c>
      <c r="W352">
        <v>111.66721</v>
      </c>
      <c r="X352">
        <v>1.8164146000000001</v>
      </c>
      <c r="Y352">
        <v>1.1415E-2</v>
      </c>
      <c r="Z352">
        <v>4.3240920000000003</v>
      </c>
      <c r="AA352">
        <v>271.46325000000002</v>
      </c>
      <c r="AB352">
        <v>2.2176806999999998</v>
      </c>
      <c r="AC352">
        <v>1.6151001</v>
      </c>
      <c r="AD352">
        <v>0.84007350000000003</v>
      </c>
      <c r="AE352" t="s">
        <v>151</v>
      </c>
      <c r="AF352">
        <v>0.66815979999999997</v>
      </c>
      <c r="AG352">
        <v>3.3270899999999999E-2</v>
      </c>
      <c r="AH352">
        <v>10.913816000000001</v>
      </c>
      <c r="AI352">
        <v>445.01062000000002</v>
      </c>
      <c r="AJ352">
        <v>2.2205978000000002</v>
      </c>
      <c r="AK352">
        <v>1.6972886</v>
      </c>
      <c r="AL352">
        <v>0.72842059999999997</v>
      </c>
      <c r="AM352">
        <v>12</v>
      </c>
      <c r="AO352">
        <v>23</v>
      </c>
      <c r="AP352" t="s">
        <v>152</v>
      </c>
      <c r="AQ352" t="s">
        <v>153</v>
      </c>
      <c r="AR352">
        <v>810.15</v>
      </c>
      <c r="AT352">
        <v>15</v>
      </c>
    </row>
    <row r="353" spans="1:47" x14ac:dyDescent="0.25">
      <c r="A353" t="s">
        <v>239</v>
      </c>
      <c r="B353" t="s">
        <v>1068</v>
      </c>
      <c r="E353" t="s">
        <v>271</v>
      </c>
      <c r="F353" t="s">
        <v>1069</v>
      </c>
      <c r="G353">
        <v>63.53</v>
      </c>
      <c r="H353">
        <v>5220.13</v>
      </c>
      <c r="I353">
        <v>443.75</v>
      </c>
      <c r="J353">
        <v>350.25</v>
      </c>
      <c r="AO353">
        <v>1945</v>
      </c>
      <c r="AP353" t="s">
        <v>152</v>
      </c>
      <c r="AQ353" t="s">
        <v>194</v>
      </c>
    </row>
    <row r="354" spans="1:47" x14ac:dyDescent="0.25">
      <c r="A354" t="s">
        <v>239</v>
      </c>
      <c r="B354" t="s">
        <v>1070</v>
      </c>
      <c r="E354" t="s">
        <v>1071</v>
      </c>
      <c r="F354" t="s">
        <v>1072</v>
      </c>
      <c r="G354">
        <v>63.61</v>
      </c>
      <c r="H354">
        <v>5266.94</v>
      </c>
      <c r="I354">
        <v>443.03</v>
      </c>
      <c r="J354">
        <v>351.25</v>
      </c>
      <c r="AN354">
        <v>0</v>
      </c>
      <c r="AO354">
        <v>466</v>
      </c>
      <c r="AP354" t="s">
        <v>152</v>
      </c>
      <c r="AQ354" t="s">
        <v>194</v>
      </c>
      <c r="AU354" t="s">
        <v>256</v>
      </c>
    </row>
    <row r="355" spans="1:47" x14ac:dyDescent="0.25">
      <c r="A355" t="s">
        <v>239</v>
      </c>
      <c r="B355" t="s">
        <v>1073</v>
      </c>
      <c r="E355" t="s">
        <v>1074</v>
      </c>
      <c r="F355" t="s">
        <v>269</v>
      </c>
      <c r="G355">
        <v>87.21</v>
      </c>
      <c r="H355">
        <v>4499.6499999999996</v>
      </c>
      <c r="I355">
        <v>479.39</v>
      </c>
      <c r="J355">
        <v>355.22</v>
      </c>
      <c r="AN355">
        <v>0</v>
      </c>
      <c r="AO355">
        <v>1282</v>
      </c>
      <c r="AP355" t="s">
        <v>152</v>
      </c>
      <c r="AQ355" t="s">
        <v>194</v>
      </c>
    </row>
    <row r="356" spans="1:47" x14ac:dyDescent="0.25">
      <c r="A356" t="s">
        <v>239</v>
      </c>
      <c r="B356" t="s">
        <v>1075</v>
      </c>
      <c r="E356" t="s">
        <v>1076</v>
      </c>
      <c r="F356" t="s">
        <v>1077</v>
      </c>
      <c r="G356">
        <v>87.21</v>
      </c>
      <c r="H356">
        <v>4627.33</v>
      </c>
      <c r="I356">
        <v>456.35</v>
      </c>
      <c r="J356">
        <v>354.87</v>
      </c>
      <c r="AN356">
        <v>0</v>
      </c>
      <c r="AO356">
        <v>238</v>
      </c>
      <c r="AP356" t="s">
        <v>152</v>
      </c>
      <c r="AQ356" t="s">
        <v>194</v>
      </c>
      <c r="AU356" t="s">
        <v>256</v>
      </c>
    </row>
    <row r="357" spans="1:47" x14ac:dyDescent="0.25">
      <c r="A357" t="s">
        <v>239</v>
      </c>
      <c r="B357" t="s">
        <v>1078</v>
      </c>
      <c r="E357" t="s">
        <v>1076</v>
      </c>
      <c r="F357" t="s">
        <v>1079</v>
      </c>
      <c r="G357">
        <v>90.78</v>
      </c>
      <c r="H357">
        <v>4318.7700000000004</v>
      </c>
      <c r="I357">
        <v>461.65</v>
      </c>
      <c r="J357">
        <v>358.82</v>
      </c>
      <c r="AN357">
        <v>0</v>
      </c>
      <c r="AO357">
        <v>148</v>
      </c>
      <c r="AP357" t="s">
        <v>152</v>
      </c>
      <c r="AQ357" t="s">
        <v>194</v>
      </c>
      <c r="AU357" t="s">
        <v>256</v>
      </c>
    </row>
    <row r="358" spans="1:47" x14ac:dyDescent="0.25">
      <c r="A358" t="s">
        <v>254</v>
      </c>
      <c r="B358" t="s">
        <v>1080</v>
      </c>
      <c r="C358" t="s">
        <v>1081</v>
      </c>
      <c r="D358" t="s">
        <v>1082</v>
      </c>
      <c r="E358" t="s">
        <v>150</v>
      </c>
      <c r="G358">
        <v>164.05600000000001</v>
      </c>
      <c r="H358">
        <v>2903</v>
      </c>
      <c r="I358">
        <v>499.39</v>
      </c>
      <c r="J358">
        <v>444.5</v>
      </c>
      <c r="K358">
        <v>182.65</v>
      </c>
      <c r="L358">
        <v>1.7999999999999999E-2</v>
      </c>
      <c r="M358">
        <v>164.57</v>
      </c>
      <c r="N358">
        <v>306.60000000000002</v>
      </c>
      <c r="O358">
        <v>1342.41</v>
      </c>
      <c r="P358">
        <v>7.0300000000000001E-2</v>
      </c>
      <c r="Q358">
        <v>329.58</v>
      </c>
      <c r="R358">
        <v>596.59</v>
      </c>
      <c r="S358">
        <v>1.24</v>
      </c>
      <c r="T358">
        <v>0.92</v>
      </c>
      <c r="U358">
        <v>5.8</v>
      </c>
      <c r="V358">
        <v>14.39</v>
      </c>
      <c r="W358">
        <v>306.60000000000002</v>
      </c>
      <c r="X358">
        <v>6.88</v>
      </c>
      <c r="Y358">
        <v>1.2E-2</v>
      </c>
      <c r="Z358">
        <v>10.47</v>
      </c>
      <c r="AA358">
        <v>122.77</v>
      </c>
      <c r="AB358">
        <v>0.89</v>
      </c>
      <c r="AC358">
        <v>0.82</v>
      </c>
      <c r="AD358">
        <v>0.77</v>
      </c>
      <c r="AF358">
        <v>1377.75</v>
      </c>
      <c r="AG358">
        <v>7.2999999999999995E-2</v>
      </c>
      <c r="AH358">
        <v>385.88</v>
      </c>
      <c r="AI358">
        <v>645.21</v>
      </c>
      <c r="AJ358">
        <v>1.21</v>
      </c>
      <c r="AK358">
        <v>0.89</v>
      </c>
      <c r="AL358">
        <v>6.38</v>
      </c>
      <c r="AN358">
        <v>0</v>
      </c>
      <c r="AO358">
        <v>2</v>
      </c>
      <c r="AP358" t="s">
        <v>152</v>
      </c>
      <c r="AQ358" t="s">
        <v>194</v>
      </c>
      <c r="AU358" t="s">
        <v>214</v>
      </c>
    </row>
    <row r="359" spans="1:47" x14ac:dyDescent="0.25">
      <c r="A359" t="s">
        <v>999</v>
      </c>
      <c r="B359" t="s">
        <v>1083</v>
      </c>
      <c r="C359" t="s">
        <v>1084</v>
      </c>
      <c r="D359" t="s">
        <v>1085</v>
      </c>
      <c r="E359" t="s">
        <v>150</v>
      </c>
      <c r="G359">
        <v>148.49</v>
      </c>
      <c r="H359">
        <v>3337</v>
      </c>
      <c r="I359">
        <v>527.13</v>
      </c>
      <c r="J359">
        <v>428.69</v>
      </c>
      <c r="K359">
        <v>263</v>
      </c>
      <c r="L359">
        <v>35.159999999999997</v>
      </c>
      <c r="M359">
        <v>168.87</v>
      </c>
      <c r="N359">
        <v>287.77</v>
      </c>
      <c r="O359">
        <v>1389.35</v>
      </c>
      <c r="P359">
        <v>8.1299999999999997E-2</v>
      </c>
      <c r="Q359">
        <v>332.33</v>
      </c>
      <c r="R359">
        <v>654.96</v>
      </c>
      <c r="S359">
        <v>1.1152</v>
      </c>
      <c r="T359">
        <v>0.78869999999999996</v>
      </c>
      <c r="U359">
        <v>4.5556700000000001</v>
      </c>
      <c r="V359">
        <v>14.96388</v>
      </c>
      <c r="W359">
        <v>287.767</v>
      </c>
      <c r="X359">
        <v>6.5977670000000002</v>
      </c>
      <c r="Y359">
        <v>1.001085E-2</v>
      </c>
      <c r="Z359">
        <v>10.308055</v>
      </c>
      <c r="AA359">
        <v>126.97229</v>
      </c>
      <c r="AB359">
        <v>0.77161780000000002</v>
      </c>
      <c r="AC359">
        <v>0.69872299999999998</v>
      </c>
      <c r="AD359">
        <v>0.79452599999999995</v>
      </c>
      <c r="AF359">
        <v>6.4538012</v>
      </c>
      <c r="AG359">
        <v>1.0326E-2</v>
      </c>
      <c r="AH359">
        <v>10.515839</v>
      </c>
      <c r="AI359">
        <v>128.44042999999999</v>
      </c>
      <c r="AJ359">
        <v>0.77871469999999998</v>
      </c>
      <c r="AK359">
        <v>0.70726389999999995</v>
      </c>
      <c r="AL359">
        <v>0.79303129999999999</v>
      </c>
      <c r="AM359">
        <v>0</v>
      </c>
      <c r="AN359">
        <v>1.2E-4</v>
      </c>
      <c r="AO359" t="s">
        <v>1086</v>
      </c>
      <c r="AR359">
        <v>0</v>
      </c>
      <c r="AS359">
        <v>0</v>
      </c>
      <c r="AT359">
        <v>0</v>
      </c>
      <c r="AU359" t="s">
        <v>1087</v>
      </c>
    </row>
    <row r="360" spans="1:47" x14ac:dyDescent="0.25">
      <c r="A360" t="s">
        <v>239</v>
      </c>
      <c r="B360" t="s">
        <v>1088</v>
      </c>
      <c r="E360" t="s">
        <v>1089</v>
      </c>
      <c r="F360" t="s">
        <v>1090</v>
      </c>
      <c r="G360">
        <v>87.45</v>
      </c>
      <c r="H360">
        <v>4653.82</v>
      </c>
      <c r="I360">
        <v>454.9</v>
      </c>
      <c r="J360">
        <v>358.76</v>
      </c>
      <c r="AN360">
        <v>0</v>
      </c>
      <c r="AO360">
        <v>145</v>
      </c>
      <c r="AP360" t="s">
        <v>152</v>
      </c>
      <c r="AQ360" t="s">
        <v>194</v>
      </c>
      <c r="AU360" t="s">
        <v>1091</v>
      </c>
    </row>
    <row r="361" spans="1:47" x14ac:dyDescent="0.25">
      <c r="A361" t="s">
        <v>254</v>
      </c>
      <c r="B361" t="s">
        <v>259</v>
      </c>
      <c r="C361" t="s">
        <v>1092</v>
      </c>
      <c r="D361" t="s">
        <v>1093</v>
      </c>
      <c r="E361" t="s">
        <v>150</v>
      </c>
      <c r="G361">
        <v>114.0416</v>
      </c>
      <c r="H361">
        <v>3530.6</v>
      </c>
      <c r="I361">
        <v>456.16640000000001</v>
      </c>
      <c r="J361">
        <v>423.27</v>
      </c>
      <c r="K361">
        <v>238</v>
      </c>
      <c r="L361">
        <v>11.942009430000001</v>
      </c>
      <c r="M361">
        <v>215.12119559999999</v>
      </c>
      <c r="N361">
        <v>306.62819999999999</v>
      </c>
      <c r="O361">
        <v>1264.0512450000001</v>
      </c>
      <c r="P361">
        <v>8.9349369999999997E-2</v>
      </c>
      <c r="Q361">
        <v>299.66561840000003</v>
      </c>
      <c r="R361">
        <v>692.51159759999996</v>
      </c>
      <c r="S361">
        <v>1.2323699260000001</v>
      </c>
      <c r="T361">
        <v>0.855843099</v>
      </c>
      <c r="U361">
        <v>4.1332008719999997</v>
      </c>
      <c r="V361">
        <v>14.71876359</v>
      </c>
      <c r="W361">
        <v>282.87778630000003</v>
      </c>
      <c r="X361">
        <v>5.171460529</v>
      </c>
      <c r="Y361">
        <v>1.1416519999999999E-2</v>
      </c>
      <c r="Z361">
        <v>8.9184343940000002</v>
      </c>
      <c r="AA361">
        <v>144.87803170000001</v>
      </c>
      <c r="AB361">
        <v>0.84143707499999998</v>
      </c>
      <c r="AC361">
        <v>0.74434679599999998</v>
      </c>
      <c r="AD361">
        <v>0.74434679599999998</v>
      </c>
      <c r="AF361">
        <v>4.9550250279999997</v>
      </c>
      <c r="AG361">
        <v>1.2136258E-2</v>
      </c>
      <c r="AH361">
        <v>9.2693040670000002</v>
      </c>
      <c r="AI361">
        <v>148.06019040000001</v>
      </c>
      <c r="AJ361">
        <v>0.85336034900000002</v>
      </c>
      <c r="AK361">
        <v>0.76026463499999997</v>
      </c>
      <c r="AL361">
        <v>0.651770619</v>
      </c>
      <c r="AN361">
        <v>0</v>
      </c>
      <c r="AO361">
        <v>733</v>
      </c>
      <c r="AU361" t="s">
        <v>1094</v>
      </c>
    </row>
    <row r="362" spans="1:47" x14ac:dyDescent="0.25">
      <c r="A362" t="s">
        <v>239</v>
      </c>
      <c r="B362" t="s">
        <v>1095</v>
      </c>
      <c r="D362" t="s">
        <v>1096</v>
      </c>
      <c r="E362" t="s">
        <v>1097</v>
      </c>
      <c r="F362" t="s">
        <v>1098</v>
      </c>
      <c r="G362">
        <v>139.6</v>
      </c>
      <c r="H362">
        <v>33520</v>
      </c>
      <c r="J362">
        <v>451.15</v>
      </c>
      <c r="AN362">
        <v>0</v>
      </c>
      <c r="AO362">
        <v>2</v>
      </c>
      <c r="AU362" t="s">
        <v>1099</v>
      </c>
    </row>
    <row r="363" spans="1:47" x14ac:dyDescent="0.25">
      <c r="A363" t="s">
        <v>254</v>
      </c>
      <c r="B363" t="s">
        <v>1100</v>
      </c>
      <c r="C363" t="s">
        <v>1101</v>
      </c>
      <c r="D363" t="s">
        <v>29</v>
      </c>
      <c r="E363" t="s">
        <v>150</v>
      </c>
      <c r="G363">
        <v>82.024550000000005</v>
      </c>
      <c r="H363">
        <v>4542.6000000000004</v>
      </c>
      <c r="I363">
        <v>492.14729999999997</v>
      </c>
      <c r="J363">
        <v>331.73</v>
      </c>
      <c r="K363">
        <v>200</v>
      </c>
      <c r="L363">
        <v>42.685065020000003</v>
      </c>
      <c r="M363">
        <v>248.05263669999999</v>
      </c>
      <c r="N363">
        <v>214.05935339999999</v>
      </c>
      <c r="O363">
        <v>1362.580586</v>
      </c>
      <c r="P363">
        <v>0.123259669</v>
      </c>
      <c r="Q363">
        <v>371.12343709999999</v>
      </c>
      <c r="R363">
        <v>986.22739549999994</v>
      </c>
      <c r="S363">
        <v>2.0569549999999999</v>
      </c>
      <c r="T363">
        <v>1.0909842110000001</v>
      </c>
      <c r="U363">
        <v>6.1933008230000004</v>
      </c>
      <c r="V363">
        <v>16.580762360000001</v>
      </c>
      <c r="W363">
        <v>214.05935339999999</v>
      </c>
      <c r="X363">
        <v>4.8440004459999999</v>
      </c>
      <c r="Y363">
        <v>9.507583E-3</v>
      </c>
      <c r="Z363">
        <v>9.9505219379999996</v>
      </c>
      <c r="AA363">
        <v>155.3150521</v>
      </c>
      <c r="AB363">
        <v>0.72638399399999998</v>
      </c>
      <c r="AC363">
        <v>0.60635011699999997</v>
      </c>
      <c r="AD363">
        <v>0.76022473400000001</v>
      </c>
      <c r="AE363" t="s">
        <v>151</v>
      </c>
      <c r="AF363">
        <v>3.4507845779999999</v>
      </c>
      <c r="AG363">
        <v>1.5322117999999999E-2</v>
      </c>
      <c r="AH363">
        <v>13.83514199</v>
      </c>
      <c r="AI363">
        <v>182.31507099999999</v>
      </c>
      <c r="AJ363">
        <v>0.84393797299999995</v>
      </c>
      <c r="AK363">
        <v>0.73658848399999999</v>
      </c>
      <c r="AL363">
        <v>0.76203576799999995</v>
      </c>
      <c r="AN363">
        <v>0</v>
      </c>
      <c r="AO363">
        <v>0.3</v>
      </c>
      <c r="AU363" t="s">
        <v>1102</v>
      </c>
    </row>
    <row r="364" spans="1:47" x14ac:dyDescent="0.25">
      <c r="B364" t="s">
        <v>1103</v>
      </c>
      <c r="AN364">
        <v>0</v>
      </c>
      <c r="AO364">
        <v>372</v>
      </c>
      <c r="AU364" t="s">
        <v>1102</v>
      </c>
    </row>
    <row r="365" spans="1:47" x14ac:dyDescent="0.25">
      <c r="B365" t="s">
        <v>1104</v>
      </c>
      <c r="AN365">
        <v>0</v>
      </c>
      <c r="AO365">
        <v>405</v>
      </c>
      <c r="AU365" t="s">
        <v>1102</v>
      </c>
    </row>
    <row r="366" spans="1:47" x14ac:dyDescent="0.25">
      <c r="B366" t="s">
        <v>1105</v>
      </c>
      <c r="AN366">
        <v>0</v>
      </c>
      <c r="AO366">
        <v>373</v>
      </c>
      <c r="AU366" t="s">
        <v>1102</v>
      </c>
    </row>
    <row r="367" spans="1:47" x14ac:dyDescent="0.25">
      <c r="A367" t="s">
        <v>239</v>
      </c>
      <c r="B367" t="s">
        <v>1106</v>
      </c>
      <c r="E367" t="s">
        <v>1107</v>
      </c>
      <c r="F367" t="s">
        <v>1108</v>
      </c>
      <c r="G367">
        <v>52.024000000000001</v>
      </c>
      <c r="AN367">
        <v>0</v>
      </c>
      <c r="AO367">
        <v>733</v>
      </c>
      <c r="AU367" t="s">
        <v>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902B-B6F3-4D29-A3E7-60190748E1DA}">
  <dimension ref="A1:R269"/>
  <sheetViews>
    <sheetView topLeftCell="A173" workbookViewId="0">
      <selection activeCell="I270" sqref="I270"/>
    </sheetView>
  </sheetViews>
  <sheetFormatPr defaultRowHeight="15" x14ac:dyDescent="0.25"/>
  <cols>
    <col min="1" max="1" width="8" bestFit="1" customWidth="1"/>
    <col min="2" max="2" width="19.85546875" bestFit="1" customWidth="1"/>
    <col min="3" max="3" width="66.5703125" bestFit="1" customWidth="1"/>
    <col min="4" max="4" width="46.42578125" bestFit="1" customWidth="1"/>
    <col min="5" max="5" width="12.28515625" bestFit="1" customWidth="1"/>
    <col min="6" max="6" width="4.28515625" customWidth="1"/>
    <col min="7" max="10" width="5" customWidth="1"/>
    <col min="11" max="11" width="3.7109375" customWidth="1"/>
    <col min="12" max="12" width="18.42578125" bestFit="1" customWidth="1"/>
    <col min="13" max="13" width="18.140625" bestFit="1" customWidth="1"/>
    <col min="14" max="14" width="14.85546875" bestFit="1" customWidth="1"/>
    <col min="15" max="15" width="16.7109375" bestFit="1" customWidth="1"/>
    <col min="16" max="17" width="15.28515625" bestFit="1" customWidth="1"/>
    <col min="18" max="18" width="13.42578125" bestFit="1" customWidth="1"/>
    <col min="19" max="19" width="21.85546875" bestFit="1" customWidth="1"/>
    <col min="20" max="20" width="14.85546875" bestFit="1" customWidth="1"/>
    <col min="21" max="21" width="28.5703125" bestFit="1" customWidth="1"/>
    <col min="22" max="22" width="14.5703125" bestFit="1" customWidth="1"/>
    <col min="23" max="23" width="17.5703125" bestFit="1" customWidth="1"/>
    <col min="24" max="25" width="29" bestFit="1" customWidth="1"/>
    <col min="26" max="26" width="15" bestFit="1" customWidth="1"/>
    <col min="27" max="27" width="22.28515625" bestFit="1" customWidth="1"/>
    <col min="28" max="28" width="42.140625" bestFit="1" customWidth="1"/>
    <col min="29" max="29" width="14.85546875" bestFit="1" customWidth="1"/>
    <col min="30" max="30" width="28.5703125" bestFit="1" customWidth="1"/>
    <col min="31" max="31" width="14.5703125" bestFit="1" customWidth="1"/>
    <col min="32" max="32" width="17.5703125" bestFit="1" customWidth="1"/>
    <col min="33" max="33" width="48" bestFit="1" customWidth="1"/>
    <col min="34" max="34" width="29" bestFit="1" customWidth="1"/>
    <col min="35" max="35" width="15" bestFit="1" customWidth="1"/>
    <col min="36" max="36" width="53.85546875" bestFit="1" customWidth="1"/>
    <col min="37" max="37" width="14.85546875" bestFit="1" customWidth="1"/>
    <col min="38" max="38" width="28.5703125" bestFit="1" customWidth="1"/>
    <col min="39" max="39" width="14.5703125" bestFit="1" customWidth="1"/>
    <col min="40" max="40" width="17.5703125" bestFit="1" customWidth="1"/>
    <col min="41" max="41" width="48" bestFit="1" customWidth="1"/>
    <col min="42" max="42" width="29" bestFit="1" customWidth="1"/>
    <col min="43" max="43" width="15" bestFit="1" customWidth="1"/>
    <col min="44" max="44" width="20.42578125" bestFit="1" customWidth="1"/>
    <col min="45" max="45" width="8" bestFit="1" customWidth="1"/>
    <col min="46" max="46" width="30.28515625" bestFit="1" customWidth="1"/>
    <col min="47" max="47" width="15.28515625" bestFit="1" customWidth="1"/>
    <col min="48" max="48" width="17" bestFit="1" customWidth="1"/>
    <col min="49" max="49" width="24.28515625" bestFit="1" customWidth="1"/>
    <col min="50" max="51" width="20.42578125" bestFit="1" customWidth="1"/>
    <col min="52" max="52" width="22" bestFit="1" customWidth="1"/>
  </cols>
  <sheetData>
    <row r="1" spans="1:18" x14ac:dyDescent="0.25">
      <c r="A1" t="s">
        <v>107</v>
      </c>
      <c r="B1" t="s">
        <v>108</v>
      </c>
      <c r="C1" t="s">
        <v>109</v>
      </c>
      <c r="M1" t="s">
        <v>110</v>
      </c>
    </row>
    <row r="2" spans="1:18" x14ac:dyDescent="0.25">
      <c r="C2" t="s">
        <v>113</v>
      </c>
      <c r="D2" t="s">
        <v>114</v>
      </c>
      <c r="E2" t="s">
        <v>115</v>
      </c>
      <c r="F2" t="s">
        <v>1110</v>
      </c>
      <c r="G2" t="s">
        <v>1111</v>
      </c>
      <c r="H2" t="s">
        <v>1113</v>
      </c>
      <c r="I2" t="s">
        <v>1112</v>
      </c>
      <c r="J2" t="s">
        <v>1114</v>
      </c>
      <c r="K2" t="s">
        <v>1113</v>
      </c>
      <c r="L2" t="s">
        <v>117</v>
      </c>
      <c r="M2" t="s">
        <v>118</v>
      </c>
      <c r="Q2" t="s">
        <v>1109</v>
      </c>
    </row>
    <row r="3" spans="1:18" x14ac:dyDescent="0.25">
      <c r="M3" t="s">
        <v>132</v>
      </c>
      <c r="N3" t="s">
        <v>133</v>
      </c>
      <c r="O3" t="s">
        <v>13</v>
      </c>
      <c r="P3" t="s">
        <v>134</v>
      </c>
      <c r="Q3" t="s">
        <v>134</v>
      </c>
      <c r="R3" t="s">
        <v>132</v>
      </c>
    </row>
    <row r="4" spans="1:18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>
        <v>2</v>
      </c>
      <c r="G4">
        <v>0</v>
      </c>
      <c r="H4">
        <v>0</v>
      </c>
      <c r="I4">
        <v>0</v>
      </c>
      <c r="J4">
        <v>0</v>
      </c>
      <c r="L4">
        <v>30.068999999999999</v>
      </c>
      <c r="M4">
        <v>4872.2</v>
      </c>
      <c r="N4">
        <v>206.18</v>
      </c>
      <c r="O4">
        <f>'Edited data'!N4/('Edited data'!L4/1000)</f>
        <v>6856.895806312149</v>
      </c>
      <c r="P4">
        <v>305.322</v>
      </c>
      <c r="Q4">
        <v>90.367999999999995</v>
      </c>
      <c r="R4">
        <v>1.1421000000000001E-3</v>
      </c>
    </row>
    <row r="5" spans="1:18" x14ac:dyDescent="0.25">
      <c r="A5" t="s">
        <v>146</v>
      </c>
      <c r="B5" t="s">
        <v>154</v>
      </c>
      <c r="C5" t="s">
        <v>155</v>
      </c>
      <c r="D5" t="s">
        <v>156</v>
      </c>
      <c r="E5" t="s">
        <v>150</v>
      </c>
      <c r="F5">
        <v>2</v>
      </c>
      <c r="G5">
        <v>1</v>
      </c>
      <c r="H5">
        <v>0</v>
      </c>
      <c r="I5">
        <v>0</v>
      </c>
      <c r="J5">
        <v>0</v>
      </c>
      <c r="L5">
        <v>46.1</v>
      </c>
      <c r="O5">
        <f>'Edited data'!N5/('Edited data'!L5/1000)</f>
        <v>0</v>
      </c>
    </row>
    <row r="6" spans="1:18" x14ac:dyDescent="0.25">
      <c r="A6" t="s">
        <v>146</v>
      </c>
      <c r="B6" t="s">
        <v>157</v>
      </c>
      <c r="C6" t="s">
        <v>158</v>
      </c>
      <c r="D6" t="s">
        <v>159</v>
      </c>
      <c r="E6" t="s">
        <v>150</v>
      </c>
      <c r="F6">
        <v>3</v>
      </c>
      <c r="G6">
        <v>0</v>
      </c>
      <c r="H6">
        <v>0</v>
      </c>
      <c r="I6">
        <v>0</v>
      </c>
      <c r="J6">
        <v>0</v>
      </c>
      <c r="L6">
        <v>44.095999999999997</v>
      </c>
      <c r="M6">
        <v>4251.2</v>
      </c>
      <c r="N6">
        <v>220.47810000000001</v>
      </c>
      <c r="O6">
        <f>'Edited data'!N6/('Edited data'!L6/1000)</f>
        <v>4999.9569121915829</v>
      </c>
      <c r="P6">
        <v>369.89</v>
      </c>
      <c r="Q6">
        <v>85.525000000000006</v>
      </c>
      <c r="R6">
        <v>1.72E-7</v>
      </c>
    </row>
    <row r="7" spans="1:18" x14ac:dyDescent="0.25">
      <c r="A7" t="s">
        <v>146</v>
      </c>
      <c r="B7" t="s">
        <v>162</v>
      </c>
      <c r="C7" t="s">
        <v>163</v>
      </c>
      <c r="D7" t="s">
        <v>164</v>
      </c>
      <c r="E7" t="s">
        <v>150</v>
      </c>
      <c r="F7">
        <v>4</v>
      </c>
      <c r="G7">
        <v>0</v>
      </c>
      <c r="H7">
        <v>0</v>
      </c>
      <c r="I7">
        <v>0</v>
      </c>
      <c r="J7">
        <v>0</v>
      </c>
      <c r="L7">
        <v>58.122</v>
      </c>
      <c r="M7">
        <v>3796</v>
      </c>
      <c r="N7">
        <v>228</v>
      </c>
      <c r="O7">
        <f>'Edited data'!N7/('Edited data'!L7/1000)</f>
        <v>3922.783111386394</v>
      </c>
      <c r="P7">
        <v>425.125</v>
      </c>
      <c r="Q7">
        <v>134.89500000000001</v>
      </c>
      <c r="R7">
        <v>6.6569999999999997E-4</v>
      </c>
    </row>
    <row r="8" spans="1:18" x14ac:dyDescent="0.25">
      <c r="A8" t="s">
        <v>146</v>
      </c>
      <c r="B8" t="s">
        <v>165</v>
      </c>
      <c r="C8" t="s">
        <v>166</v>
      </c>
      <c r="D8" t="s">
        <v>164</v>
      </c>
      <c r="E8" t="s">
        <v>150</v>
      </c>
      <c r="F8">
        <v>4</v>
      </c>
      <c r="G8">
        <v>0</v>
      </c>
      <c r="H8">
        <v>0</v>
      </c>
      <c r="I8">
        <v>0</v>
      </c>
      <c r="J8">
        <v>0</v>
      </c>
      <c r="L8">
        <v>58.122</v>
      </c>
      <c r="M8">
        <v>3629</v>
      </c>
      <c r="N8">
        <v>225.5</v>
      </c>
      <c r="O8">
        <f>'Edited data'!N8/('Edited data'!L8/1000)</f>
        <v>3879.770138673824</v>
      </c>
      <c r="P8">
        <v>407.81</v>
      </c>
      <c r="Q8">
        <v>113.73</v>
      </c>
      <c r="R8">
        <v>2.2889999999999999E-5</v>
      </c>
    </row>
    <row r="9" spans="1:18" x14ac:dyDescent="0.25">
      <c r="A9" t="s">
        <v>146</v>
      </c>
      <c r="B9" t="s">
        <v>167</v>
      </c>
      <c r="C9" t="s">
        <v>168</v>
      </c>
      <c r="D9" t="s">
        <v>169</v>
      </c>
      <c r="E9" t="s">
        <v>150</v>
      </c>
      <c r="F9">
        <v>5</v>
      </c>
      <c r="G9">
        <v>0</v>
      </c>
      <c r="H9">
        <v>0</v>
      </c>
      <c r="I9">
        <v>0</v>
      </c>
      <c r="J9">
        <v>0</v>
      </c>
      <c r="L9">
        <v>72.149000000000001</v>
      </c>
      <c r="M9">
        <v>3370</v>
      </c>
      <c r="N9">
        <v>232</v>
      </c>
      <c r="O9">
        <f>'Edited data'!N9/('Edited data'!L9/1000)</f>
        <v>3215.5677833372602</v>
      </c>
      <c r="P9">
        <v>469.7</v>
      </c>
      <c r="Q9">
        <v>143.47</v>
      </c>
      <c r="R9">
        <v>7.6320000000000001E-5</v>
      </c>
    </row>
    <row r="10" spans="1:18" x14ac:dyDescent="0.25">
      <c r="A10" t="s">
        <v>146</v>
      </c>
      <c r="B10" t="s">
        <v>171</v>
      </c>
      <c r="C10" t="s">
        <v>172</v>
      </c>
      <c r="D10" t="s">
        <v>169</v>
      </c>
      <c r="E10" t="s">
        <v>150</v>
      </c>
      <c r="F10">
        <v>5</v>
      </c>
      <c r="G10">
        <v>0</v>
      </c>
      <c r="H10">
        <v>0</v>
      </c>
      <c r="I10">
        <v>0</v>
      </c>
      <c r="J10">
        <v>0</v>
      </c>
      <c r="L10">
        <v>72.149000000000001</v>
      </c>
      <c r="M10">
        <v>3378</v>
      </c>
      <c r="N10">
        <v>235.99866</v>
      </c>
      <c r="O10">
        <f>'Edited data'!N10/('Edited data'!L10/1000)</f>
        <v>3270.9900345119127</v>
      </c>
      <c r="P10">
        <v>460.35</v>
      </c>
      <c r="Q10">
        <v>112.65</v>
      </c>
      <c r="R10">
        <v>8.9529999999999995E-8</v>
      </c>
    </row>
    <row r="11" spans="1:18" x14ac:dyDescent="0.25">
      <c r="A11" t="s">
        <v>146</v>
      </c>
      <c r="B11" t="s">
        <v>173</v>
      </c>
      <c r="C11" t="s">
        <v>174</v>
      </c>
      <c r="D11" t="s">
        <v>175</v>
      </c>
      <c r="E11" t="s">
        <v>150</v>
      </c>
      <c r="F11">
        <v>4</v>
      </c>
      <c r="G11">
        <v>1</v>
      </c>
      <c r="H11">
        <v>0</v>
      </c>
      <c r="I11">
        <v>0</v>
      </c>
      <c r="J11">
        <v>0</v>
      </c>
      <c r="L11">
        <v>74.12</v>
      </c>
      <c r="M11">
        <v>3644</v>
      </c>
      <c r="N11">
        <v>264</v>
      </c>
      <c r="O11">
        <f>'Edited data'!N11/('Edited data'!L11/1000)</f>
        <v>3561.7916891527252</v>
      </c>
      <c r="P11">
        <v>466.7</v>
      </c>
    </row>
    <row r="12" spans="1:18" x14ac:dyDescent="0.25">
      <c r="A12" t="s">
        <v>146</v>
      </c>
      <c r="B12" t="s">
        <v>177</v>
      </c>
      <c r="C12" t="s">
        <v>178</v>
      </c>
      <c r="D12" t="s">
        <v>179</v>
      </c>
      <c r="E12" t="s">
        <v>150</v>
      </c>
      <c r="F12">
        <v>2</v>
      </c>
      <c r="G12">
        <v>2</v>
      </c>
      <c r="H12">
        <v>0</v>
      </c>
      <c r="I12">
        <v>0</v>
      </c>
      <c r="J12">
        <v>0</v>
      </c>
      <c r="L12">
        <v>60.05</v>
      </c>
      <c r="O12">
        <f>'Edited data'!N12/('Edited data'!L12/1000)</f>
        <v>0</v>
      </c>
    </row>
    <row r="13" spans="1:18" x14ac:dyDescent="0.25">
      <c r="A13" t="s">
        <v>146</v>
      </c>
      <c r="B13" t="s">
        <v>182</v>
      </c>
      <c r="C13" t="s">
        <v>183</v>
      </c>
      <c r="D13" t="s">
        <v>184</v>
      </c>
      <c r="E13" t="s">
        <v>150</v>
      </c>
      <c r="F13">
        <v>1</v>
      </c>
      <c r="G13">
        <v>0</v>
      </c>
      <c r="H13">
        <v>0</v>
      </c>
      <c r="I13">
        <v>0</v>
      </c>
      <c r="J13">
        <v>0</v>
      </c>
      <c r="L13">
        <v>31.06</v>
      </c>
      <c r="O13">
        <f>'Edited data'!N13/('Edited data'!L13/1000)</f>
        <v>0</v>
      </c>
    </row>
    <row r="14" spans="1:18" x14ac:dyDescent="0.25">
      <c r="A14" t="s">
        <v>146</v>
      </c>
      <c r="B14" t="s">
        <v>185</v>
      </c>
      <c r="C14" t="s">
        <v>186</v>
      </c>
      <c r="D14" t="s">
        <v>187</v>
      </c>
      <c r="E14" t="s">
        <v>150</v>
      </c>
      <c r="F14">
        <v>2</v>
      </c>
      <c r="G14">
        <v>0</v>
      </c>
      <c r="H14">
        <v>0</v>
      </c>
      <c r="I14">
        <v>0</v>
      </c>
      <c r="J14">
        <v>0</v>
      </c>
      <c r="L14">
        <v>45.08</v>
      </c>
      <c r="O14">
        <f>'Edited data'!N14/('Edited data'!L14/1000)</f>
        <v>0</v>
      </c>
    </row>
    <row r="15" spans="1:18" x14ac:dyDescent="0.25">
      <c r="B15" t="s">
        <v>188</v>
      </c>
      <c r="C15" t="s">
        <v>189</v>
      </c>
      <c r="D15" t="s">
        <v>190</v>
      </c>
      <c r="E15" t="s">
        <v>150</v>
      </c>
      <c r="F15">
        <v>0</v>
      </c>
      <c r="G15">
        <v>0</v>
      </c>
      <c r="H15">
        <v>0</v>
      </c>
      <c r="I15">
        <v>0</v>
      </c>
      <c r="J15">
        <v>0</v>
      </c>
      <c r="L15">
        <v>2.0158999999999998</v>
      </c>
      <c r="M15">
        <v>1296.4000000000001</v>
      </c>
      <c r="N15">
        <v>31.262267000000001</v>
      </c>
      <c r="O15">
        <f>'Edited data'!N15/('Edited data'!L15/1000)</f>
        <v>15507.846123319612</v>
      </c>
      <c r="P15">
        <v>33.145000000000003</v>
      </c>
      <c r="Q15">
        <v>13.957000000000001</v>
      </c>
      <c r="R15">
        <v>7.3578280999999999</v>
      </c>
    </row>
    <row r="16" spans="1:18" x14ac:dyDescent="0.25">
      <c r="B16" t="s">
        <v>191</v>
      </c>
      <c r="C16" t="s">
        <v>192</v>
      </c>
      <c r="D16" t="s">
        <v>193</v>
      </c>
      <c r="E16" t="s">
        <v>150</v>
      </c>
      <c r="F16">
        <v>0</v>
      </c>
      <c r="G16">
        <v>0</v>
      </c>
      <c r="H16">
        <v>0</v>
      </c>
      <c r="I16">
        <v>0</v>
      </c>
      <c r="J16">
        <v>0</v>
      </c>
      <c r="L16">
        <v>4.0026000000000002</v>
      </c>
      <c r="M16">
        <v>227.61</v>
      </c>
      <c r="N16">
        <v>69.580032000000003</v>
      </c>
      <c r="O16">
        <f>'Edited data'!N16/('Edited data'!L16/1000)</f>
        <v>17383.708589416878</v>
      </c>
      <c r="P16">
        <v>5.1952999999999996</v>
      </c>
      <c r="Q16">
        <v>2.1768000000000001</v>
      </c>
      <c r="R16">
        <v>5.0335489000000004</v>
      </c>
    </row>
    <row r="17" spans="1:18" x14ac:dyDescent="0.25">
      <c r="B17" t="s">
        <v>195</v>
      </c>
      <c r="C17" t="s">
        <v>196</v>
      </c>
      <c r="D17" t="s">
        <v>197</v>
      </c>
      <c r="E17" t="s">
        <v>150</v>
      </c>
      <c r="F17">
        <v>0</v>
      </c>
      <c r="G17">
        <v>0</v>
      </c>
      <c r="H17">
        <v>0</v>
      </c>
      <c r="I17">
        <v>0</v>
      </c>
      <c r="J17">
        <v>0</v>
      </c>
      <c r="L17">
        <v>17.03</v>
      </c>
      <c r="M17">
        <v>11333</v>
      </c>
      <c r="N17">
        <v>225</v>
      </c>
      <c r="O17">
        <f>'Edited data'!N17/('Edited data'!L17/1000)</f>
        <v>13211.978860833822</v>
      </c>
      <c r="P17">
        <v>405.4</v>
      </c>
      <c r="Q17">
        <v>195.495</v>
      </c>
      <c r="R17">
        <v>6.0912230999999997</v>
      </c>
    </row>
    <row r="18" spans="1:18" x14ac:dyDescent="0.25">
      <c r="B18" t="s">
        <v>200</v>
      </c>
      <c r="C18" t="s">
        <v>201</v>
      </c>
      <c r="D18" t="s">
        <v>202</v>
      </c>
      <c r="E18" t="s">
        <v>150</v>
      </c>
      <c r="F18">
        <v>0</v>
      </c>
      <c r="G18">
        <v>1</v>
      </c>
      <c r="H18">
        <v>0</v>
      </c>
      <c r="I18">
        <v>0</v>
      </c>
      <c r="J18">
        <v>0</v>
      </c>
      <c r="L18">
        <v>18.015000000000001</v>
      </c>
      <c r="M18">
        <v>22064</v>
      </c>
      <c r="N18">
        <v>322</v>
      </c>
      <c r="O18">
        <f>'Edited data'!N18/('Edited data'!L18/1000)</f>
        <v>17873.99389397724</v>
      </c>
      <c r="P18">
        <v>647.096</v>
      </c>
      <c r="Q18">
        <v>273.16000000000003</v>
      </c>
      <c r="R18">
        <v>0.61165480000000005</v>
      </c>
    </row>
    <row r="19" spans="1:18" x14ac:dyDescent="0.25">
      <c r="B19" t="s">
        <v>203</v>
      </c>
      <c r="C19" t="s">
        <v>204</v>
      </c>
      <c r="D19" t="s">
        <v>205</v>
      </c>
      <c r="E19" t="s">
        <v>150</v>
      </c>
      <c r="F19">
        <v>0</v>
      </c>
      <c r="G19">
        <v>0</v>
      </c>
      <c r="H19">
        <v>0</v>
      </c>
      <c r="I19">
        <v>0</v>
      </c>
      <c r="J19">
        <v>0</v>
      </c>
      <c r="L19">
        <v>20.178999999999998</v>
      </c>
      <c r="M19">
        <v>2678.6</v>
      </c>
      <c r="N19">
        <v>481.91487999999998</v>
      </c>
      <c r="O19">
        <f>'Edited data'!N19/('Edited data'!L19/1000)</f>
        <v>23882.000099112938</v>
      </c>
      <c r="P19">
        <v>44.491799999999998</v>
      </c>
      <c r="Q19">
        <v>24.556000000000001</v>
      </c>
      <c r="R19">
        <v>43.368139999999997</v>
      </c>
    </row>
    <row r="20" spans="1:18" x14ac:dyDescent="0.25">
      <c r="B20" t="s">
        <v>206</v>
      </c>
      <c r="C20" t="s">
        <v>207</v>
      </c>
      <c r="D20" t="s">
        <v>208</v>
      </c>
      <c r="E20" t="s">
        <v>150</v>
      </c>
      <c r="F20">
        <v>0</v>
      </c>
      <c r="G20">
        <v>0</v>
      </c>
      <c r="H20">
        <v>0</v>
      </c>
      <c r="I20">
        <v>0</v>
      </c>
      <c r="J20">
        <v>0</v>
      </c>
      <c r="L20">
        <v>28.013000000000002</v>
      </c>
      <c r="M20">
        <v>3395.8</v>
      </c>
      <c r="N20">
        <v>313.29996</v>
      </c>
      <c r="O20">
        <f>'Edited data'!N20/('Edited data'!L20/1000)</f>
        <v>11184.091671723842</v>
      </c>
      <c r="P20">
        <v>126.19199999999999</v>
      </c>
      <c r="Q20">
        <v>63.151000000000003</v>
      </c>
      <c r="R20">
        <v>12.519781999999999</v>
      </c>
    </row>
    <row r="21" spans="1:18" x14ac:dyDescent="0.25">
      <c r="B21" t="s">
        <v>215</v>
      </c>
      <c r="C21" t="s">
        <v>216</v>
      </c>
      <c r="D21" t="s">
        <v>217</v>
      </c>
      <c r="E21" t="s">
        <v>150</v>
      </c>
      <c r="F21">
        <v>0</v>
      </c>
      <c r="G21">
        <v>2</v>
      </c>
      <c r="H21">
        <v>0</v>
      </c>
      <c r="I21">
        <v>0</v>
      </c>
      <c r="J21">
        <v>0</v>
      </c>
      <c r="L21">
        <v>31.998999999999999</v>
      </c>
      <c r="M21">
        <v>5043</v>
      </c>
      <c r="N21">
        <v>436.14364</v>
      </c>
      <c r="O21">
        <f>'Edited data'!N21/('Edited data'!L21/1000)</f>
        <v>13629.914684833901</v>
      </c>
      <c r="P21">
        <v>154.58099999999999</v>
      </c>
      <c r="Q21">
        <v>54.360999999999997</v>
      </c>
      <c r="R21">
        <v>0.14627760000000001</v>
      </c>
    </row>
    <row r="22" spans="1:18" x14ac:dyDescent="0.25">
      <c r="B22" t="s">
        <v>218</v>
      </c>
      <c r="C22" t="s">
        <v>219</v>
      </c>
      <c r="D22" t="s">
        <v>220</v>
      </c>
      <c r="E22" t="s">
        <v>150</v>
      </c>
      <c r="F22">
        <v>0</v>
      </c>
      <c r="G22">
        <v>0</v>
      </c>
      <c r="H22">
        <v>0</v>
      </c>
      <c r="I22">
        <v>0</v>
      </c>
      <c r="J22">
        <v>0</v>
      </c>
      <c r="L22">
        <v>39.948</v>
      </c>
      <c r="M22">
        <v>4863</v>
      </c>
      <c r="N22">
        <v>535.6</v>
      </c>
      <c r="O22">
        <f>'Edited data'!N22/('Edited data'!L22/1000)</f>
        <v>13407.429658556124</v>
      </c>
      <c r="P22">
        <v>150.68700000000001</v>
      </c>
      <c r="Q22">
        <v>83.805800000000005</v>
      </c>
      <c r="R22">
        <v>68.890888000000004</v>
      </c>
    </row>
    <row r="23" spans="1:18" x14ac:dyDescent="0.25">
      <c r="B23" t="s">
        <v>221</v>
      </c>
      <c r="C23" t="s">
        <v>222</v>
      </c>
      <c r="D23" t="s">
        <v>223</v>
      </c>
      <c r="E23" t="s">
        <v>150</v>
      </c>
      <c r="F23">
        <v>1</v>
      </c>
      <c r="G23">
        <v>2</v>
      </c>
      <c r="H23">
        <v>0</v>
      </c>
      <c r="I23">
        <v>0</v>
      </c>
      <c r="J23">
        <v>0</v>
      </c>
      <c r="L23">
        <v>44.01</v>
      </c>
      <c r="M23">
        <v>7377.3</v>
      </c>
      <c r="N23">
        <v>467.6</v>
      </c>
      <c r="O23">
        <f>'Edited data'!N23/('Edited data'!L23/1000)</f>
        <v>10624.857986821178</v>
      </c>
      <c r="P23">
        <v>304.12819999999999</v>
      </c>
      <c r="Q23">
        <v>216.59200000000001</v>
      </c>
      <c r="R23">
        <v>517.96433999999999</v>
      </c>
    </row>
    <row r="24" spans="1:18" x14ac:dyDescent="0.25">
      <c r="B24" t="s">
        <v>224</v>
      </c>
      <c r="C24" t="s">
        <v>225</v>
      </c>
      <c r="D24" t="s">
        <v>226</v>
      </c>
      <c r="E24" t="s">
        <v>150</v>
      </c>
      <c r="F24">
        <v>0</v>
      </c>
      <c r="G24">
        <v>1</v>
      </c>
      <c r="H24">
        <v>0</v>
      </c>
      <c r="I24">
        <v>0</v>
      </c>
      <c r="J24">
        <v>0</v>
      </c>
      <c r="L24">
        <v>44.012999999999998</v>
      </c>
      <c r="M24">
        <v>7245</v>
      </c>
      <c r="N24">
        <v>452.01146</v>
      </c>
      <c r="O24">
        <f>'Edited data'!N24/('Edited data'!L24/1000)</f>
        <v>10269.953422852341</v>
      </c>
      <c r="P24">
        <v>309.52</v>
      </c>
      <c r="Q24">
        <v>182.33</v>
      </c>
      <c r="R24">
        <v>87.837439000000003</v>
      </c>
    </row>
    <row r="25" spans="1:18" x14ac:dyDescent="0.25">
      <c r="B25" t="s">
        <v>227</v>
      </c>
      <c r="C25" t="s">
        <v>228</v>
      </c>
      <c r="D25" t="s">
        <v>229</v>
      </c>
      <c r="E25" t="s">
        <v>150</v>
      </c>
      <c r="F25">
        <v>0</v>
      </c>
      <c r="G25">
        <v>2</v>
      </c>
      <c r="H25">
        <v>0</v>
      </c>
      <c r="I25">
        <v>0</v>
      </c>
      <c r="J25">
        <v>0</v>
      </c>
      <c r="L25">
        <v>64.063999999999993</v>
      </c>
      <c r="M25">
        <v>7884</v>
      </c>
      <c r="N25">
        <v>525.00283999999999</v>
      </c>
      <c r="O25">
        <f>'Edited data'!N25/('Edited data'!L25/1000)</f>
        <v>8194.9744005994016</v>
      </c>
      <c r="P25">
        <v>430.64</v>
      </c>
      <c r="Q25">
        <v>197.7</v>
      </c>
      <c r="R25">
        <v>1.6602201999999999</v>
      </c>
    </row>
    <row r="26" spans="1:18" x14ac:dyDescent="0.25">
      <c r="B26" t="s">
        <v>230</v>
      </c>
      <c r="C26" t="s">
        <v>231</v>
      </c>
      <c r="D26" t="s">
        <v>232</v>
      </c>
      <c r="E26" t="s">
        <v>150</v>
      </c>
      <c r="F26">
        <v>0</v>
      </c>
      <c r="G26">
        <v>0</v>
      </c>
      <c r="H26">
        <v>0</v>
      </c>
      <c r="I26">
        <v>0</v>
      </c>
      <c r="J26">
        <v>0</v>
      </c>
      <c r="L26">
        <v>83.798000000000002</v>
      </c>
      <c r="M26">
        <v>5525</v>
      </c>
      <c r="N26">
        <v>909.20830000000001</v>
      </c>
      <c r="O26">
        <f>'Edited data'!N26/('Edited data'!L26/1000)</f>
        <v>10850</v>
      </c>
      <c r="P26">
        <v>209.48</v>
      </c>
      <c r="Q26">
        <v>115.77500000000001</v>
      </c>
      <c r="R26">
        <v>73.533690000000007</v>
      </c>
    </row>
    <row r="27" spans="1:18" x14ac:dyDescent="0.25">
      <c r="B27" t="s">
        <v>233</v>
      </c>
      <c r="C27" t="s">
        <v>234</v>
      </c>
      <c r="D27" t="s">
        <v>235</v>
      </c>
      <c r="E27" t="s">
        <v>150</v>
      </c>
      <c r="F27">
        <v>2</v>
      </c>
      <c r="G27">
        <v>0</v>
      </c>
      <c r="H27">
        <v>0</v>
      </c>
      <c r="I27">
        <v>0</v>
      </c>
      <c r="J27">
        <v>0</v>
      </c>
      <c r="L27">
        <v>28.053999999999998</v>
      </c>
      <c r="M27">
        <v>5041.8</v>
      </c>
      <c r="N27">
        <v>214.24</v>
      </c>
      <c r="O27">
        <f>'Edited data'!N27/('Edited data'!L27/1000)</f>
        <v>7636.7006487488425</v>
      </c>
      <c r="P27">
        <v>282.35000000000002</v>
      </c>
      <c r="Q27">
        <v>103.986</v>
      </c>
      <c r="R27">
        <v>0.1219619</v>
      </c>
    </row>
    <row r="28" spans="1:18" x14ac:dyDescent="0.25">
      <c r="B28" t="s">
        <v>236</v>
      </c>
      <c r="C28" t="s">
        <v>237</v>
      </c>
      <c r="D28" t="s">
        <v>238</v>
      </c>
      <c r="E28" t="s">
        <v>150</v>
      </c>
      <c r="F28">
        <v>3</v>
      </c>
      <c r="G28">
        <v>0</v>
      </c>
      <c r="H28">
        <v>0</v>
      </c>
      <c r="I28">
        <v>0</v>
      </c>
      <c r="J28">
        <v>0</v>
      </c>
      <c r="L28">
        <v>42.08</v>
      </c>
      <c r="M28">
        <v>4555</v>
      </c>
      <c r="N28">
        <v>229.62914000000001</v>
      </c>
      <c r="O28">
        <f>'Edited data'!N28/('Edited data'!L28/1000)</f>
        <v>5456.9662547528524</v>
      </c>
      <c r="P28">
        <v>364.21100000000001</v>
      </c>
      <c r="Q28">
        <v>87.953000000000003</v>
      </c>
      <c r="R28">
        <v>7.4720000000000002E-7</v>
      </c>
    </row>
    <row r="29" spans="1:18" x14ac:dyDescent="0.25">
      <c r="A29" t="s">
        <v>254</v>
      </c>
      <c r="B29" t="s">
        <v>20</v>
      </c>
      <c r="C29" t="s">
        <v>255</v>
      </c>
      <c r="D29" t="s">
        <v>21</v>
      </c>
      <c r="E29" t="s">
        <v>150</v>
      </c>
      <c r="F29">
        <v>3</v>
      </c>
      <c r="G29">
        <v>0</v>
      </c>
      <c r="H29">
        <v>0</v>
      </c>
      <c r="I29">
        <v>4</v>
      </c>
      <c r="J29">
        <v>0</v>
      </c>
      <c r="L29">
        <v>114.04</v>
      </c>
      <c r="M29">
        <v>3382.2</v>
      </c>
      <c r="N29">
        <v>475.55344000000002</v>
      </c>
      <c r="O29">
        <f>'Edited data'!N29/('Edited data'!L29/1000)</f>
        <v>4170.0582251841461</v>
      </c>
      <c r="P29">
        <v>367.85</v>
      </c>
      <c r="Q29">
        <v>220</v>
      </c>
      <c r="R29">
        <v>31.507559000000001</v>
      </c>
    </row>
    <row r="30" spans="1:18" x14ac:dyDescent="0.25">
      <c r="A30" t="s">
        <v>254</v>
      </c>
      <c r="B30" t="s">
        <v>257</v>
      </c>
      <c r="C30" t="s">
        <v>258</v>
      </c>
      <c r="D30" t="s">
        <v>21</v>
      </c>
      <c r="E30" t="s">
        <v>150</v>
      </c>
      <c r="F30">
        <v>3</v>
      </c>
      <c r="G30">
        <v>0</v>
      </c>
      <c r="H30">
        <v>0</v>
      </c>
      <c r="I30">
        <v>4</v>
      </c>
      <c r="J30">
        <v>0</v>
      </c>
      <c r="L30">
        <v>114.04</v>
      </c>
      <c r="M30">
        <v>3634.9</v>
      </c>
      <c r="N30">
        <v>489.23845999999998</v>
      </c>
      <c r="O30">
        <f>'Edited data'!N30/('Edited data'!L30/1000)</f>
        <v>4290.0601543318135</v>
      </c>
      <c r="P30">
        <v>382.51299999999998</v>
      </c>
      <c r="Q30">
        <v>168.62</v>
      </c>
      <c r="R30">
        <v>0.21865490000000001</v>
      </c>
    </row>
    <row r="31" spans="1:18" x14ac:dyDescent="0.25">
      <c r="A31" t="s">
        <v>254</v>
      </c>
      <c r="B31" t="s">
        <v>259</v>
      </c>
      <c r="C31" t="s">
        <v>260</v>
      </c>
      <c r="D31" t="s">
        <v>21</v>
      </c>
      <c r="E31" t="s">
        <v>150</v>
      </c>
      <c r="F31">
        <v>3</v>
      </c>
      <c r="G31">
        <v>0</v>
      </c>
      <c r="H31">
        <v>0</v>
      </c>
      <c r="I31">
        <v>4</v>
      </c>
      <c r="J31">
        <v>0</v>
      </c>
      <c r="L31">
        <v>114.04</v>
      </c>
      <c r="O31">
        <f>'Edited data'!N31/('Edited data'!L31/1000)</f>
        <v>0</v>
      </c>
    </row>
    <row r="32" spans="1:18" x14ac:dyDescent="0.25">
      <c r="A32" t="s">
        <v>254</v>
      </c>
      <c r="B32" t="s">
        <v>261</v>
      </c>
      <c r="C32" t="s">
        <v>262</v>
      </c>
      <c r="D32" t="s">
        <v>21</v>
      </c>
      <c r="E32" t="s">
        <v>150</v>
      </c>
      <c r="F32">
        <v>3</v>
      </c>
      <c r="G32">
        <v>0</v>
      </c>
      <c r="H32">
        <v>0</v>
      </c>
      <c r="I32">
        <v>4</v>
      </c>
      <c r="J32">
        <v>0</v>
      </c>
      <c r="L32">
        <v>130.5</v>
      </c>
      <c r="O32">
        <f>'Edited data'!N32/('Edited data'!L32/1000)</f>
        <v>0</v>
      </c>
    </row>
    <row r="33" spans="1:18" x14ac:dyDescent="0.25">
      <c r="A33" t="s">
        <v>254</v>
      </c>
      <c r="B33" t="s">
        <v>263</v>
      </c>
      <c r="C33" t="s">
        <v>264</v>
      </c>
      <c r="D33" t="s">
        <v>6</v>
      </c>
      <c r="E33" t="s">
        <v>150</v>
      </c>
      <c r="F33">
        <v>2</v>
      </c>
      <c r="G33">
        <v>0</v>
      </c>
      <c r="H33">
        <v>0</v>
      </c>
      <c r="I33">
        <v>2</v>
      </c>
      <c r="J33">
        <v>0</v>
      </c>
      <c r="L33">
        <v>64.034099999999995</v>
      </c>
      <c r="O33">
        <f>'Edited data'!N33/('Edited data'!L33/1000)</f>
        <v>0</v>
      </c>
    </row>
    <row r="34" spans="1:18" x14ac:dyDescent="0.25">
      <c r="A34" t="s">
        <v>254</v>
      </c>
      <c r="B34" t="s">
        <v>265</v>
      </c>
      <c r="C34" t="s">
        <v>266</v>
      </c>
      <c r="D34" t="s">
        <v>17</v>
      </c>
      <c r="E34" t="s">
        <v>150</v>
      </c>
      <c r="F34">
        <v>2</v>
      </c>
      <c r="G34">
        <v>0</v>
      </c>
      <c r="H34">
        <v>0</v>
      </c>
      <c r="I34">
        <v>1</v>
      </c>
      <c r="J34">
        <v>0</v>
      </c>
      <c r="L34">
        <v>46.043599999999998</v>
      </c>
      <c r="O34">
        <f>'Edited data'!N34/('Edited data'!L34/1000)</f>
        <v>0</v>
      </c>
    </row>
    <row r="35" spans="1:18" x14ac:dyDescent="0.25">
      <c r="A35" t="s">
        <v>282</v>
      </c>
      <c r="B35" t="s">
        <v>283</v>
      </c>
      <c r="C35" t="s">
        <v>284</v>
      </c>
      <c r="D35" t="s">
        <v>285</v>
      </c>
      <c r="E35" t="s">
        <v>150</v>
      </c>
      <c r="F35">
        <v>1</v>
      </c>
      <c r="G35">
        <v>0</v>
      </c>
      <c r="H35">
        <v>0</v>
      </c>
      <c r="I35">
        <v>3</v>
      </c>
      <c r="J35">
        <v>0</v>
      </c>
      <c r="L35">
        <v>70.013999999999996</v>
      </c>
      <c r="M35">
        <v>4832</v>
      </c>
      <c r="N35">
        <v>526.50414999999998</v>
      </c>
      <c r="O35">
        <f>'Edited data'!N35/('Edited data'!L35/1000)</f>
        <v>7519.9838603707831</v>
      </c>
      <c r="P35">
        <v>299.29300000000001</v>
      </c>
      <c r="Q35">
        <v>118.02</v>
      </c>
      <c r="R35">
        <v>5.8041000000000002E-2</v>
      </c>
    </row>
    <row r="36" spans="1:18" x14ac:dyDescent="0.25">
      <c r="A36" t="s">
        <v>282</v>
      </c>
      <c r="B36" t="s">
        <v>286</v>
      </c>
      <c r="C36" t="s">
        <v>287</v>
      </c>
      <c r="D36" t="s">
        <v>288</v>
      </c>
      <c r="E36" t="s">
        <v>150</v>
      </c>
      <c r="F36">
        <v>1</v>
      </c>
      <c r="G36">
        <v>0</v>
      </c>
      <c r="H36">
        <v>0</v>
      </c>
      <c r="I36">
        <v>2</v>
      </c>
      <c r="J36">
        <v>0</v>
      </c>
      <c r="L36">
        <v>52.024000000000001</v>
      </c>
      <c r="M36">
        <v>5782</v>
      </c>
      <c r="N36">
        <v>424</v>
      </c>
      <c r="O36">
        <f>'Edited data'!N36/('Edited data'!L36/1000)</f>
        <v>8150.0845763493771</v>
      </c>
      <c r="P36">
        <v>351.255</v>
      </c>
      <c r="Q36">
        <v>136.34</v>
      </c>
      <c r="R36">
        <v>4.7999899999999998E-2</v>
      </c>
    </row>
    <row r="37" spans="1:18" x14ac:dyDescent="0.25">
      <c r="A37" t="s">
        <v>282</v>
      </c>
      <c r="B37" t="s">
        <v>289</v>
      </c>
      <c r="C37" t="s">
        <v>290</v>
      </c>
      <c r="D37" t="s">
        <v>291</v>
      </c>
      <c r="E37" t="s">
        <v>150</v>
      </c>
      <c r="F37">
        <v>1</v>
      </c>
      <c r="G37">
        <v>0</v>
      </c>
      <c r="H37">
        <v>0</v>
      </c>
      <c r="I37">
        <v>1</v>
      </c>
      <c r="J37">
        <v>0</v>
      </c>
      <c r="L37">
        <v>34.033000000000001</v>
      </c>
      <c r="M37">
        <v>3634.9</v>
      </c>
      <c r="N37">
        <v>268.56567000000001</v>
      </c>
      <c r="O37">
        <f>'Edited data'!N37/('Edited data'!L37/1000)</f>
        <v>7891.3310610290018</v>
      </c>
      <c r="P37">
        <v>390.41489000000001</v>
      </c>
      <c r="R37">
        <v>5.8041000000000002E-2</v>
      </c>
    </row>
    <row r="38" spans="1:18" x14ac:dyDescent="0.25">
      <c r="A38" t="s">
        <v>282</v>
      </c>
      <c r="B38" t="s">
        <v>292</v>
      </c>
      <c r="C38" t="s">
        <v>293</v>
      </c>
      <c r="D38" t="s">
        <v>98</v>
      </c>
      <c r="E38" t="s">
        <v>150</v>
      </c>
      <c r="F38">
        <v>2</v>
      </c>
      <c r="G38">
        <v>0</v>
      </c>
      <c r="H38">
        <v>0</v>
      </c>
      <c r="I38">
        <v>5</v>
      </c>
      <c r="J38">
        <v>0</v>
      </c>
      <c r="L38">
        <v>120.02</v>
      </c>
      <c r="M38">
        <v>3617.7</v>
      </c>
      <c r="N38">
        <v>573.58226999999999</v>
      </c>
      <c r="O38">
        <f>'Edited data'!N38/('Edited data'!L38/1000)</f>
        <v>4779.0557407098813</v>
      </c>
      <c r="P38">
        <v>339.173</v>
      </c>
      <c r="Q38">
        <v>172.52</v>
      </c>
      <c r="R38">
        <v>2.9140459999999999</v>
      </c>
    </row>
    <row r="39" spans="1:18" x14ac:dyDescent="0.25">
      <c r="A39" t="s">
        <v>282</v>
      </c>
      <c r="B39" t="s">
        <v>294</v>
      </c>
      <c r="C39" t="s">
        <v>295</v>
      </c>
      <c r="D39" t="s">
        <v>296</v>
      </c>
      <c r="E39" t="s">
        <v>150</v>
      </c>
      <c r="F39">
        <v>2</v>
      </c>
      <c r="G39">
        <v>1</v>
      </c>
      <c r="H39">
        <v>0</v>
      </c>
      <c r="I39">
        <v>5</v>
      </c>
      <c r="J39">
        <v>0</v>
      </c>
      <c r="L39">
        <v>136.02080000000001</v>
      </c>
      <c r="O39">
        <f>'Edited data'!N39/('Edited data'!L39/1000)</f>
        <v>0</v>
      </c>
    </row>
    <row r="40" spans="1:18" x14ac:dyDescent="0.25">
      <c r="A40" t="s">
        <v>282</v>
      </c>
      <c r="B40" t="s">
        <v>297</v>
      </c>
      <c r="C40" t="s">
        <v>298</v>
      </c>
      <c r="D40" t="s">
        <v>96</v>
      </c>
      <c r="E40" t="s">
        <v>150</v>
      </c>
      <c r="F40">
        <v>2</v>
      </c>
      <c r="G40">
        <v>0</v>
      </c>
      <c r="H40">
        <v>0</v>
      </c>
      <c r="I40">
        <v>4</v>
      </c>
      <c r="J40">
        <v>0</v>
      </c>
      <c r="L40">
        <v>102.03089</v>
      </c>
      <c r="O40">
        <f>'Edited data'!N40/('Edited data'!L40/1000)</f>
        <v>0</v>
      </c>
    </row>
    <row r="41" spans="1:18" x14ac:dyDescent="0.25">
      <c r="A41" t="s">
        <v>282</v>
      </c>
      <c r="B41" t="s">
        <v>300</v>
      </c>
      <c r="C41" t="s">
        <v>301</v>
      </c>
      <c r="D41" t="s">
        <v>96</v>
      </c>
      <c r="E41" t="s">
        <v>150</v>
      </c>
      <c r="F41">
        <v>2</v>
      </c>
      <c r="G41">
        <v>0</v>
      </c>
      <c r="H41">
        <v>0</v>
      </c>
      <c r="I41">
        <v>4</v>
      </c>
      <c r="J41">
        <v>0</v>
      </c>
      <c r="L41">
        <v>102.03</v>
      </c>
      <c r="M41">
        <v>4059.28</v>
      </c>
      <c r="N41">
        <v>511.89994999999999</v>
      </c>
      <c r="O41">
        <f>'Edited data'!N41/('Edited data'!L41/1000)</f>
        <v>5017.1513280407726</v>
      </c>
      <c r="P41">
        <v>374.21</v>
      </c>
      <c r="Q41">
        <v>169.85</v>
      </c>
      <c r="R41">
        <v>0.38956380000000002</v>
      </c>
    </row>
    <row r="42" spans="1:18" x14ac:dyDescent="0.25">
      <c r="A42" t="s">
        <v>282</v>
      </c>
      <c r="B42" t="s">
        <v>302</v>
      </c>
      <c r="C42" t="s">
        <v>303</v>
      </c>
      <c r="D42" t="s">
        <v>304</v>
      </c>
      <c r="E42" t="s">
        <v>150</v>
      </c>
      <c r="F42">
        <v>2</v>
      </c>
      <c r="G42">
        <v>1</v>
      </c>
      <c r="H42">
        <v>0</v>
      </c>
      <c r="I42">
        <v>4</v>
      </c>
      <c r="J42">
        <v>0</v>
      </c>
      <c r="L42">
        <v>118.0303</v>
      </c>
      <c r="O42">
        <f>'Edited data'!N42/('Edited data'!L42/1000)</f>
        <v>0</v>
      </c>
    </row>
    <row r="43" spans="1:18" x14ac:dyDescent="0.25">
      <c r="A43" t="s">
        <v>282</v>
      </c>
      <c r="B43" t="s">
        <v>305</v>
      </c>
      <c r="C43" t="s">
        <v>306</v>
      </c>
      <c r="D43" t="s">
        <v>307</v>
      </c>
      <c r="E43" t="s">
        <v>150</v>
      </c>
      <c r="F43">
        <v>2</v>
      </c>
      <c r="G43">
        <v>0</v>
      </c>
      <c r="H43">
        <v>0</v>
      </c>
      <c r="I43">
        <v>3</v>
      </c>
      <c r="J43">
        <v>0</v>
      </c>
      <c r="L43">
        <v>84.04</v>
      </c>
      <c r="O43">
        <f>'Edited data'!N43/('Edited data'!L43/1000)</f>
        <v>0</v>
      </c>
    </row>
    <row r="44" spans="1:18" x14ac:dyDescent="0.25">
      <c r="A44" t="s">
        <v>282</v>
      </c>
      <c r="B44" t="s">
        <v>308</v>
      </c>
      <c r="C44" t="s">
        <v>309</v>
      </c>
      <c r="D44" t="s">
        <v>307</v>
      </c>
      <c r="E44" t="s">
        <v>150</v>
      </c>
      <c r="F44">
        <v>2</v>
      </c>
      <c r="G44">
        <v>0</v>
      </c>
      <c r="H44">
        <v>0</v>
      </c>
      <c r="I44">
        <v>3</v>
      </c>
      <c r="J44">
        <v>0</v>
      </c>
      <c r="L44">
        <v>84.040999999999997</v>
      </c>
      <c r="M44">
        <v>3761</v>
      </c>
      <c r="N44">
        <v>431.00006999999999</v>
      </c>
      <c r="O44">
        <f>'Edited data'!N44/('Edited data'!L44/1000)</f>
        <v>5128.4500422412875</v>
      </c>
      <c r="P44">
        <v>345.85700000000003</v>
      </c>
      <c r="Q44">
        <v>161.34</v>
      </c>
      <c r="R44">
        <v>1.0749454000000001</v>
      </c>
    </row>
    <row r="45" spans="1:18" x14ac:dyDescent="0.25">
      <c r="A45" t="s">
        <v>282</v>
      </c>
      <c r="B45" t="s">
        <v>310</v>
      </c>
      <c r="C45" t="s">
        <v>311</v>
      </c>
      <c r="D45" t="s">
        <v>312</v>
      </c>
      <c r="E45" t="s">
        <v>150</v>
      </c>
      <c r="F45">
        <v>2</v>
      </c>
      <c r="G45">
        <v>1</v>
      </c>
      <c r="H45">
        <v>0</v>
      </c>
      <c r="I45">
        <v>3</v>
      </c>
      <c r="J45">
        <v>0</v>
      </c>
      <c r="L45">
        <v>100.039</v>
      </c>
      <c r="O45">
        <f>'Edited data'!N45/('Edited data'!L45/1000)</f>
        <v>0</v>
      </c>
    </row>
    <row r="46" spans="1:18" x14ac:dyDescent="0.25">
      <c r="A46" t="s">
        <v>282</v>
      </c>
      <c r="B46" t="s">
        <v>313</v>
      </c>
      <c r="C46" t="s">
        <v>314</v>
      </c>
      <c r="D46" t="s">
        <v>315</v>
      </c>
      <c r="E46" t="s">
        <v>150</v>
      </c>
      <c r="F46">
        <v>3</v>
      </c>
      <c r="G46">
        <v>1</v>
      </c>
      <c r="H46">
        <v>0</v>
      </c>
      <c r="I46">
        <v>3</v>
      </c>
      <c r="J46">
        <v>0</v>
      </c>
      <c r="L46">
        <v>114.0664</v>
      </c>
      <c r="M46">
        <v>3635</v>
      </c>
      <c r="N46">
        <v>464.99907000000002</v>
      </c>
      <c r="O46">
        <f>'Edited data'!N46/('Edited data'!L46/1000)</f>
        <v>4076.5647903326485</v>
      </c>
      <c r="P46">
        <v>377.92099999999999</v>
      </c>
      <c r="Q46">
        <v>240</v>
      </c>
      <c r="R46">
        <v>65.354512999999997</v>
      </c>
    </row>
    <row r="47" spans="1:18" x14ac:dyDescent="0.25">
      <c r="A47" t="s">
        <v>282</v>
      </c>
      <c r="B47" t="s">
        <v>316</v>
      </c>
      <c r="C47" t="s">
        <v>317</v>
      </c>
      <c r="D47" t="s">
        <v>318</v>
      </c>
      <c r="E47" t="s">
        <v>150</v>
      </c>
      <c r="F47">
        <v>2</v>
      </c>
      <c r="G47">
        <v>0</v>
      </c>
      <c r="H47">
        <v>0</v>
      </c>
      <c r="I47">
        <v>2</v>
      </c>
      <c r="J47">
        <v>0</v>
      </c>
      <c r="L47">
        <v>66.05</v>
      </c>
      <c r="O47">
        <f>'Edited data'!N47/('Edited data'!L47/1000)</f>
        <v>0</v>
      </c>
    </row>
    <row r="48" spans="1:18" x14ac:dyDescent="0.25">
      <c r="A48" t="s">
        <v>282</v>
      </c>
      <c r="B48" t="s">
        <v>319</v>
      </c>
      <c r="C48" t="s">
        <v>320</v>
      </c>
      <c r="D48" t="s">
        <v>318</v>
      </c>
      <c r="E48" t="s">
        <v>150</v>
      </c>
      <c r="F48">
        <v>2</v>
      </c>
      <c r="G48">
        <v>0</v>
      </c>
      <c r="H48">
        <v>0</v>
      </c>
      <c r="I48">
        <v>2</v>
      </c>
      <c r="J48">
        <v>0</v>
      </c>
      <c r="L48">
        <v>66.051000000000002</v>
      </c>
      <c r="M48">
        <v>4516.75</v>
      </c>
      <c r="N48">
        <v>367.99984000000001</v>
      </c>
      <c r="O48">
        <f>'Edited data'!N48/('Edited data'!L48/1000)</f>
        <v>5571.4499401977264</v>
      </c>
      <c r="P48">
        <v>386.411</v>
      </c>
      <c r="Q48">
        <v>154.56</v>
      </c>
      <c r="R48">
        <v>6.4138600000000004E-2</v>
      </c>
    </row>
    <row r="49" spans="1:18" x14ac:dyDescent="0.25">
      <c r="A49" t="s">
        <v>282</v>
      </c>
      <c r="B49" t="s">
        <v>322</v>
      </c>
      <c r="C49" t="s">
        <v>323</v>
      </c>
      <c r="D49" t="s">
        <v>324</v>
      </c>
      <c r="E49" t="s">
        <v>150</v>
      </c>
      <c r="F49">
        <v>2</v>
      </c>
      <c r="G49">
        <v>0</v>
      </c>
      <c r="H49">
        <v>0</v>
      </c>
      <c r="I49">
        <v>1</v>
      </c>
      <c r="J49">
        <v>0</v>
      </c>
      <c r="L49">
        <v>48.06</v>
      </c>
      <c r="M49">
        <v>5010</v>
      </c>
      <c r="N49">
        <v>301.81366000000003</v>
      </c>
      <c r="O49">
        <f>'Edited data'!N49/('Edited data'!L49/1000)</f>
        <v>6279.9346650020807</v>
      </c>
      <c r="P49">
        <v>375.25</v>
      </c>
      <c r="Q49">
        <v>130</v>
      </c>
      <c r="R49">
        <v>5.5123000000000004E-3</v>
      </c>
    </row>
    <row r="50" spans="1:18" x14ac:dyDescent="0.25">
      <c r="A50" t="s">
        <v>282</v>
      </c>
      <c r="B50" t="s">
        <v>325</v>
      </c>
      <c r="C50" t="s">
        <v>326</v>
      </c>
      <c r="D50" t="s">
        <v>327</v>
      </c>
      <c r="E50" t="s">
        <v>150</v>
      </c>
      <c r="F50">
        <v>3</v>
      </c>
      <c r="G50">
        <v>0</v>
      </c>
      <c r="H50">
        <v>0</v>
      </c>
      <c r="I50">
        <v>7</v>
      </c>
      <c r="J50">
        <v>0</v>
      </c>
      <c r="L50">
        <v>170.02879999999999</v>
      </c>
      <c r="O50">
        <f>'Edited data'!N50/('Edited data'!L50/1000)</f>
        <v>0</v>
      </c>
    </row>
    <row r="51" spans="1:18" x14ac:dyDescent="0.25">
      <c r="A51" t="s">
        <v>282</v>
      </c>
      <c r="B51" t="s">
        <v>328</v>
      </c>
      <c r="C51" t="s">
        <v>329</v>
      </c>
      <c r="D51" t="s">
        <v>330</v>
      </c>
      <c r="E51" t="s">
        <v>150</v>
      </c>
      <c r="F51">
        <v>3</v>
      </c>
      <c r="G51">
        <v>1</v>
      </c>
      <c r="H51">
        <v>0</v>
      </c>
      <c r="I51">
        <v>7</v>
      </c>
      <c r="J51">
        <v>0</v>
      </c>
      <c r="L51">
        <v>186.02789999999999</v>
      </c>
      <c r="O51">
        <f>'Edited data'!N51/('Edited data'!L51/1000)</f>
        <v>0</v>
      </c>
    </row>
    <row r="52" spans="1:18" x14ac:dyDescent="0.25">
      <c r="A52" t="s">
        <v>282</v>
      </c>
      <c r="B52" t="s">
        <v>331</v>
      </c>
      <c r="C52" t="s">
        <v>332</v>
      </c>
      <c r="D52" t="s">
        <v>327</v>
      </c>
      <c r="E52" t="s">
        <v>150</v>
      </c>
      <c r="F52">
        <v>3</v>
      </c>
      <c r="G52">
        <v>0</v>
      </c>
      <c r="H52">
        <v>0</v>
      </c>
      <c r="I52">
        <v>7</v>
      </c>
      <c r="J52">
        <v>0</v>
      </c>
      <c r="L52">
        <v>170.03</v>
      </c>
      <c r="M52">
        <v>2925</v>
      </c>
      <c r="N52">
        <v>594.25086999999996</v>
      </c>
      <c r="O52">
        <f>'Edited data'!N52/('Edited data'!L52/1000)</f>
        <v>3494.9765923660525</v>
      </c>
      <c r="P52">
        <v>374.9</v>
      </c>
      <c r="Q52">
        <v>146.35</v>
      </c>
      <c r="R52">
        <v>7.3315999999999997E-3</v>
      </c>
    </row>
    <row r="53" spans="1:18" x14ac:dyDescent="0.25">
      <c r="A53" t="s">
        <v>282</v>
      </c>
      <c r="B53" t="s">
        <v>333</v>
      </c>
      <c r="C53" t="s">
        <v>334</v>
      </c>
      <c r="D53" t="s">
        <v>330</v>
      </c>
      <c r="E53" t="s">
        <v>150</v>
      </c>
      <c r="F53">
        <v>3</v>
      </c>
      <c r="G53">
        <v>1</v>
      </c>
      <c r="H53">
        <v>0</v>
      </c>
      <c r="I53">
        <v>7</v>
      </c>
      <c r="J53">
        <v>0</v>
      </c>
      <c r="L53">
        <v>186</v>
      </c>
      <c r="O53">
        <f>'Edited data'!N53/('Edited data'!L53/1000)</f>
        <v>0</v>
      </c>
    </row>
    <row r="54" spans="1:18" x14ac:dyDescent="0.25">
      <c r="A54" t="s">
        <v>282</v>
      </c>
      <c r="B54" t="s">
        <v>335</v>
      </c>
      <c r="C54" t="s">
        <v>336</v>
      </c>
      <c r="D54" t="s">
        <v>337</v>
      </c>
      <c r="E54" t="s">
        <v>150</v>
      </c>
      <c r="F54">
        <v>3</v>
      </c>
      <c r="G54">
        <v>0</v>
      </c>
      <c r="H54">
        <v>0</v>
      </c>
      <c r="I54">
        <v>6</v>
      </c>
      <c r="J54">
        <v>0</v>
      </c>
      <c r="L54">
        <v>152.0384</v>
      </c>
      <c r="O54">
        <f>'Edited data'!N54/('Edited data'!L54/1000)</f>
        <v>0</v>
      </c>
    </row>
    <row r="55" spans="1:18" x14ac:dyDescent="0.25">
      <c r="A55" t="s">
        <v>282</v>
      </c>
      <c r="B55" t="s">
        <v>338</v>
      </c>
      <c r="C55" t="s">
        <v>339</v>
      </c>
      <c r="D55" t="s">
        <v>337</v>
      </c>
      <c r="E55" t="s">
        <v>150</v>
      </c>
      <c r="F55">
        <v>3</v>
      </c>
      <c r="G55">
        <v>0</v>
      </c>
      <c r="H55">
        <v>0</v>
      </c>
      <c r="I55">
        <v>6</v>
      </c>
      <c r="J55">
        <v>0</v>
      </c>
      <c r="L55">
        <v>152.0384</v>
      </c>
      <c r="O55">
        <f>'Edited data'!N55/('Edited data'!L55/1000)</f>
        <v>0</v>
      </c>
    </row>
    <row r="56" spans="1:18" x14ac:dyDescent="0.25">
      <c r="A56" t="s">
        <v>282</v>
      </c>
      <c r="B56" t="s">
        <v>340</v>
      </c>
      <c r="C56" t="s">
        <v>341</v>
      </c>
      <c r="D56" t="s">
        <v>337</v>
      </c>
      <c r="E56" t="s">
        <v>150</v>
      </c>
      <c r="F56">
        <v>3</v>
      </c>
      <c r="G56">
        <v>0</v>
      </c>
      <c r="H56">
        <v>0</v>
      </c>
      <c r="I56">
        <v>6</v>
      </c>
      <c r="J56">
        <v>0</v>
      </c>
      <c r="L56">
        <v>153.04</v>
      </c>
      <c r="M56">
        <v>3420</v>
      </c>
      <c r="N56">
        <v>565</v>
      </c>
      <c r="O56">
        <f>'Edited data'!N56/('Edited data'!L56/1000)</f>
        <v>3691.8452692106644</v>
      </c>
      <c r="P56">
        <v>412.44</v>
      </c>
    </row>
    <row r="57" spans="1:18" x14ac:dyDescent="0.25">
      <c r="A57" t="s">
        <v>282</v>
      </c>
      <c r="B57" t="s">
        <v>342</v>
      </c>
      <c r="C57" t="s">
        <v>343</v>
      </c>
      <c r="D57" t="s">
        <v>337</v>
      </c>
      <c r="E57" t="s">
        <v>150</v>
      </c>
      <c r="F57">
        <v>3</v>
      </c>
      <c r="G57">
        <v>0</v>
      </c>
      <c r="H57">
        <v>0</v>
      </c>
      <c r="I57">
        <v>6</v>
      </c>
      <c r="J57">
        <v>0</v>
      </c>
      <c r="L57">
        <v>152.04</v>
      </c>
      <c r="M57">
        <v>3200</v>
      </c>
      <c r="N57">
        <v>551.29124000000002</v>
      </c>
      <c r="O57">
        <f>'Edited data'!N57/('Edited data'!L57/1000)</f>
        <v>3625.961852144173</v>
      </c>
      <c r="P57">
        <v>398.07</v>
      </c>
      <c r="Q57">
        <v>179.6</v>
      </c>
      <c r="R57">
        <v>0.16032679999999999</v>
      </c>
    </row>
    <row r="58" spans="1:18" x14ac:dyDescent="0.25">
      <c r="A58" t="s">
        <v>282</v>
      </c>
      <c r="B58" t="s">
        <v>344</v>
      </c>
      <c r="C58" t="s">
        <v>345</v>
      </c>
      <c r="D58" t="s">
        <v>346</v>
      </c>
      <c r="E58" t="s">
        <v>150</v>
      </c>
      <c r="F58">
        <v>3</v>
      </c>
      <c r="G58">
        <v>1</v>
      </c>
      <c r="H58">
        <v>0</v>
      </c>
      <c r="I58">
        <v>6</v>
      </c>
      <c r="J58">
        <v>0</v>
      </c>
      <c r="L58">
        <v>168.03700000000001</v>
      </c>
      <c r="O58">
        <f>'Edited data'!N58/('Edited data'!L58/1000)</f>
        <v>0</v>
      </c>
    </row>
    <row r="59" spans="1:18" x14ac:dyDescent="0.25">
      <c r="A59" t="s">
        <v>282</v>
      </c>
      <c r="B59" t="s">
        <v>347</v>
      </c>
      <c r="C59" t="s">
        <v>348</v>
      </c>
      <c r="D59" t="s">
        <v>349</v>
      </c>
      <c r="E59" t="s">
        <v>150</v>
      </c>
      <c r="F59">
        <v>3</v>
      </c>
      <c r="G59">
        <v>0</v>
      </c>
      <c r="H59">
        <v>0</v>
      </c>
      <c r="I59">
        <v>5</v>
      </c>
      <c r="J59">
        <v>0</v>
      </c>
      <c r="L59">
        <v>134.05000000000001</v>
      </c>
      <c r="M59">
        <v>3940.7</v>
      </c>
      <c r="N59">
        <v>525.46792000000005</v>
      </c>
      <c r="O59">
        <f>'Edited data'!N59/('Edited data'!L59/1000)</f>
        <v>3919.9397239835885</v>
      </c>
      <c r="P59">
        <v>447.57</v>
      </c>
      <c r="Q59">
        <v>191.5</v>
      </c>
      <c r="R59">
        <v>7.0804199999999998E-2</v>
      </c>
    </row>
    <row r="60" spans="1:18" x14ac:dyDescent="0.25">
      <c r="A60" t="s">
        <v>282</v>
      </c>
      <c r="B60" t="s">
        <v>350</v>
      </c>
      <c r="C60" t="s">
        <v>351</v>
      </c>
      <c r="D60" t="s">
        <v>349</v>
      </c>
      <c r="E60" t="s">
        <v>150</v>
      </c>
      <c r="F60">
        <v>3</v>
      </c>
      <c r="G60">
        <v>0</v>
      </c>
      <c r="H60">
        <v>0</v>
      </c>
      <c r="I60">
        <v>5</v>
      </c>
      <c r="J60">
        <v>0</v>
      </c>
      <c r="L60">
        <v>134</v>
      </c>
      <c r="O60">
        <f>'Edited data'!N60/('Edited data'!L60/1000)</f>
        <v>0</v>
      </c>
    </row>
    <row r="61" spans="1:18" x14ac:dyDescent="0.25">
      <c r="A61" t="s">
        <v>282</v>
      </c>
      <c r="B61" t="s">
        <v>352</v>
      </c>
      <c r="C61" t="s">
        <v>353</v>
      </c>
      <c r="D61" t="s">
        <v>349</v>
      </c>
      <c r="E61" t="s">
        <v>150</v>
      </c>
      <c r="F61">
        <v>3</v>
      </c>
      <c r="G61">
        <v>0</v>
      </c>
      <c r="H61">
        <v>0</v>
      </c>
      <c r="I61">
        <v>5</v>
      </c>
      <c r="J61">
        <v>0</v>
      </c>
      <c r="L61">
        <v>134</v>
      </c>
      <c r="O61">
        <f>'Edited data'!N61/('Edited data'!L61/1000)</f>
        <v>0</v>
      </c>
    </row>
    <row r="62" spans="1:18" x14ac:dyDescent="0.25">
      <c r="A62" t="s">
        <v>282</v>
      </c>
      <c r="B62" t="s">
        <v>354</v>
      </c>
      <c r="C62" t="s">
        <v>355</v>
      </c>
      <c r="D62" t="s">
        <v>349</v>
      </c>
      <c r="E62" t="s">
        <v>150</v>
      </c>
      <c r="F62">
        <v>3</v>
      </c>
      <c r="G62">
        <v>0</v>
      </c>
      <c r="H62">
        <v>0</v>
      </c>
      <c r="I62">
        <v>5</v>
      </c>
      <c r="J62">
        <v>0</v>
      </c>
      <c r="L62">
        <v>134</v>
      </c>
      <c r="O62">
        <f>'Edited data'!N62/('Edited data'!L62/1000)</f>
        <v>0</v>
      </c>
    </row>
    <row r="63" spans="1:18" x14ac:dyDescent="0.25">
      <c r="A63" t="s">
        <v>282</v>
      </c>
      <c r="B63" t="s">
        <v>356</v>
      </c>
      <c r="C63" t="s">
        <v>357</v>
      </c>
      <c r="D63" t="s">
        <v>349</v>
      </c>
      <c r="E63" t="s">
        <v>150</v>
      </c>
      <c r="F63">
        <v>3</v>
      </c>
      <c r="G63">
        <v>0</v>
      </c>
      <c r="H63">
        <v>0</v>
      </c>
      <c r="I63">
        <v>5</v>
      </c>
      <c r="J63">
        <v>0</v>
      </c>
      <c r="L63">
        <v>134.05000000000001</v>
      </c>
      <c r="M63">
        <v>3651</v>
      </c>
      <c r="N63">
        <v>516.08456999999999</v>
      </c>
      <c r="O63">
        <f>'Edited data'!N63/('Edited data'!L63/1000)</f>
        <v>3849.9408429690411</v>
      </c>
      <c r="P63">
        <v>427.16</v>
      </c>
      <c r="Q63">
        <v>171.05</v>
      </c>
      <c r="R63">
        <v>1.25148E-2</v>
      </c>
    </row>
    <row r="64" spans="1:18" x14ac:dyDescent="0.25">
      <c r="A64" t="s">
        <v>282</v>
      </c>
      <c r="B64" t="s">
        <v>358</v>
      </c>
      <c r="C64" t="s">
        <v>359</v>
      </c>
      <c r="D64" t="s">
        <v>360</v>
      </c>
      <c r="E64" t="s">
        <v>150</v>
      </c>
      <c r="F64">
        <v>3</v>
      </c>
      <c r="G64">
        <v>1</v>
      </c>
      <c r="H64">
        <v>0</v>
      </c>
      <c r="I64">
        <v>5</v>
      </c>
      <c r="J64">
        <v>0</v>
      </c>
      <c r="L64">
        <v>150.047</v>
      </c>
      <c r="O64">
        <f>'Edited data'!N64/('Edited data'!L64/1000)</f>
        <v>0</v>
      </c>
    </row>
    <row r="65" spans="1:18" x14ac:dyDescent="0.25">
      <c r="A65" t="s">
        <v>282</v>
      </c>
      <c r="B65" t="s">
        <v>361</v>
      </c>
      <c r="C65" t="s">
        <v>362</v>
      </c>
      <c r="D65" t="s">
        <v>360</v>
      </c>
      <c r="E65" t="s">
        <v>150</v>
      </c>
      <c r="F65">
        <v>3</v>
      </c>
      <c r="G65">
        <v>1</v>
      </c>
      <c r="H65">
        <v>0</v>
      </c>
      <c r="I65">
        <v>5</v>
      </c>
      <c r="J65">
        <v>0</v>
      </c>
      <c r="L65">
        <v>151.047</v>
      </c>
      <c r="O65">
        <f>'Edited data'!N65/('Edited data'!L65/1000)</f>
        <v>0</v>
      </c>
    </row>
    <row r="66" spans="1:18" x14ac:dyDescent="0.25">
      <c r="A66" t="s">
        <v>282</v>
      </c>
      <c r="B66" t="s">
        <v>363</v>
      </c>
      <c r="C66" t="s">
        <v>364</v>
      </c>
      <c r="D66" t="s">
        <v>360</v>
      </c>
      <c r="E66" t="s">
        <v>150</v>
      </c>
      <c r="F66">
        <v>3</v>
      </c>
      <c r="G66">
        <v>1</v>
      </c>
      <c r="H66">
        <v>0</v>
      </c>
      <c r="I66">
        <v>5</v>
      </c>
      <c r="J66">
        <v>0</v>
      </c>
      <c r="L66">
        <v>150</v>
      </c>
      <c r="O66">
        <f>'Edited data'!N66/('Edited data'!L66/1000)</f>
        <v>0</v>
      </c>
    </row>
    <row r="67" spans="1:18" x14ac:dyDescent="0.25">
      <c r="A67" t="s">
        <v>282</v>
      </c>
      <c r="B67" t="s">
        <v>365</v>
      </c>
      <c r="C67" t="s">
        <v>366</v>
      </c>
      <c r="D67" t="s">
        <v>367</v>
      </c>
      <c r="E67" t="s">
        <v>150</v>
      </c>
      <c r="F67">
        <v>3</v>
      </c>
      <c r="G67">
        <v>0</v>
      </c>
      <c r="H67">
        <v>0</v>
      </c>
      <c r="I67">
        <v>4</v>
      </c>
      <c r="J67">
        <v>0</v>
      </c>
      <c r="L67">
        <v>116.1</v>
      </c>
      <c r="O67">
        <f>'Edited data'!N67/('Edited data'!L67/1000)</f>
        <v>0</v>
      </c>
    </row>
    <row r="68" spans="1:18" x14ac:dyDescent="0.25">
      <c r="A68" t="s">
        <v>282</v>
      </c>
      <c r="B68" t="s">
        <v>368</v>
      </c>
      <c r="C68" t="s">
        <v>369</v>
      </c>
      <c r="D68" t="s">
        <v>370</v>
      </c>
      <c r="E68" t="s">
        <v>150</v>
      </c>
      <c r="F68">
        <v>3</v>
      </c>
      <c r="G68">
        <v>1</v>
      </c>
      <c r="H68">
        <v>0</v>
      </c>
      <c r="I68">
        <v>4</v>
      </c>
      <c r="J68">
        <v>0</v>
      </c>
      <c r="L68">
        <v>132.1</v>
      </c>
      <c r="O68">
        <f>'Edited data'!N68/('Edited data'!L68/1000)</f>
        <v>0</v>
      </c>
    </row>
    <row r="69" spans="1:18" x14ac:dyDescent="0.25">
      <c r="A69" t="s">
        <v>282</v>
      </c>
      <c r="B69" t="s">
        <v>371</v>
      </c>
      <c r="C69" t="s">
        <v>372</v>
      </c>
      <c r="D69" t="s">
        <v>373</v>
      </c>
      <c r="E69" t="s">
        <v>150</v>
      </c>
      <c r="F69">
        <v>3</v>
      </c>
      <c r="G69">
        <v>0</v>
      </c>
      <c r="H69">
        <v>0</v>
      </c>
      <c r="I69">
        <v>3</v>
      </c>
      <c r="J69">
        <v>0</v>
      </c>
      <c r="L69">
        <v>98.066999999999993</v>
      </c>
      <c r="O69">
        <f>'Edited data'!N69/('Edited data'!L69/1000)</f>
        <v>0</v>
      </c>
    </row>
    <row r="70" spans="1:18" x14ac:dyDescent="0.25">
      <c r="A70" t="s">
        <v>282</v>
      </c>
      <c r="B70" t="s">
        <v>374</v>
      </c>
      <c r="C70" t="s">
        <v>375</v>
      </c>
      <c r="D70" t="s">
        <v>373</v>
      </c>
      <c r="E70" t="s">
        <v>150</v>
      </c>
      <c r="F70">
        <v>3</v>
      </c>
      <c r="G70">
        <v>0</v>
      </c>
      <c r="H70">
        <v>0</v>
      </c>
      <c r="I70">
        <v>3</v>
      </c>
      <c r="J70">
        <v>0</v>
      </c>
      <c r="L70">
        <v>98.066999999999993</v>
      </c>
      <c r="O70">
        <f>'Edited data'!N70/('Edited data'!L70/1000)</f>
        <v>0</v>
      </c>
    </row>
    <row r="71" spans="1:18" x14ac:dyDescent="0.25">
      <c r="A71" t="s">
        <v>282</v>
      </c>
      <c r="B71" t="s">
        <v>376</v>
      </c>
      <c r="C71" t="s">
        <v>377</v>
      </c>
      <c r="D71" t="s">
        <v>378</v>
      </c>
      <c r="E71" t="s">
        <v>150</v>
      </c>
      <c r="F71">
        <v>3</v>
      </c>
      <c r="G71">
        <v>0</v>
      </c>
      <c r="H71">
        <v>0</v>
      </c>
      <c r="I71">
        <v>2</v>
      </c>
      <c r="J71">
        <v>0</v>
      </c>
      <c r="L71">
        <v>80.076999999999998</v>
      </c>
      <c r="O71">
        <f>'Edited data'!N71/('Edited data'!L71/1000)</f>
        <v>0</v>
      </c>
    </row>
    <row r="72" spans="1:18" x14ac:dyDescent="0.25">
      <c r="A72" t="s">
        <v>282</v>
      </c>
      <c r="B72" t="s">
        <v>379</v>
      </c>
      <c r="C72" t="s">
        <v>380</v>
      </c>
      <c r="D72" t="s">
        <v>378</v>
      </c>
      <c r="E72" t="s">
        <v>150</v>
      </c>
      <c r="F72">
        <v>3</v>
      </c>
      <c r="G72">
        <v>0</v>
      </c>
      <c r="H72">
        <v>0</v>
      </c>
      <c r="I72">
        <v>2</v>
      </c>
      <c r="J72">
        <v>0</v>
      </c>
      <c r="L72">
        <v>80.076999999999998</v>
      </c>
      <c r="O72">
        <f>'Edited data'!N72/('Edited data'!L72/1000)</f>
        <v>0</v>
      </c>
    </row>
    <row r="73" spans="1:18" x14ac:dyDescent="0.25">
      <c r="A73" t="s">
        <v>282</v>
      </c>
      <c r="B73" t="s">
        <v>381</v>
      </c>
      <c r="C73" t="s">
        <v>382</v>
      </c>
      <c r="D73" t="s">
        <v>383</v>
      </c>
      <c r="E73" t="s">
        <v>150</v>
      </c>
      <c r="F73">
        <v>3</v>
      </c>
      <c r="G73">
        <v>0</v>
      </c>
      <c r="H73">
        <v>0</v>
      </c>
      <c r="I73">
        <v>1</v>
      </c>
      <c r="J73">
        <v>0</v>
      </c>
      <c r="L73">
        <v>62.085999999999999</v>
      </c>
      <c r="O73">
        <f>'Edited data'!N73/('Edited data'!L73/1000)</f>
        <v>0</v>
      </c>
    </row>
    <row r="74" spans="1:18" x14ac:dyDescent="0.25">
      <c r="A74" t="s">
        <v>282</v>
      </c>
      <c r="B74" t="s">
        <v>384</v>
      </c>
      <c r="C74" t="s">
        <v>385</v>
      </c>
      <c r="D74" t="s">
        <v>386</v>
      </c>
      <c r="E74" t="s">
        <v>150</v>
      </c>
      <c r="F74">
        <v>4</v>
      </c>
      <c r="G74">
        <v>0</v>
      </c>
      <c r="H74">
        <v>0</v>
      </c>
      <c r="I74">
        <v>9</v>
      </c>
      <c r="J74">
        <v>0</v>
      </c>
      <c r="L74">
        <v>220</v>
      </c>
      <c r="O74">
        <f>'Edited data'!N74/('Edited data'!L74/1000)</f>
        <v>0</v>
      </c>
    </row>
    <row r="75" spans="1:18" x14ac:dyDescent="0.25">
      <c r="A75" t="s">
        <v>282</v>
      </c>
      <c r="B75" t="s">
        <v>387</v>
      </c>
      <c r="C75" t="s">
        <v>388</v>
      </c>
      <c r="D75" t="s">
        <v>389</v>
      </c>
      <c r="E75" t="s">
        <v>150</v>
      </c>
      <c r="F75">
        <v>4</v>
      </c>
      <c r="G75">
        <v>0</v>
      </c>
      <c r="H75">
        <v>0</v>
      </c>
      <c r="I75">
        <v>8</v>
      </c>
      <c r="J75">
        <v>0</v>
      </c>
      <c r="L75">
        <v>202</v>
      </c>
      <c r="O75">
        <f>'Edited data'!N75/('Edited data'!L75/1000)</f>
        <v>0</v>
      </c>
    </row>
    <row r="76" spans="1:18" x14ac:dyDescent="0.25">
      <c r="A76" t="s">
        <v>282</v>
      </c>
      <c r="B76" t="s">
        <v>390</v>
      </c>
      <c r="C76" t="s">
        <v>391</v>
      </c>
      <c r="D76" t="s">
        <v>392</v>
      </c>
      <c r="E76" t="s">
        <v>150</v>
      </c>
      <c r="F76">
        <v>4</v>
      </c>
      <c r="G76">
        <v>0</v>
      </c>
      <c r="H76">
        <v>0</v>
      </c>
      <c r="I76">
        <v>7</v>
      </c>
      <c r="J76">
        <v>0</v>
      </c>
      <c r="L76">
        <v>184.1</v>
      </c>
      <c r="O76">
        <f>'Edited data'!N76/('Edited data'!L76/1000)</f>
        <v>0</v>
      </c>
    </row>
    <row r="77" spans="1:18" x14ac:dyDescent="0.25">
      <c r="A77" t="s">
        <v>282</v>
      </c>
      <c r="B77" t="s">
        <v>393</v>
      </c>
      <c r="C77" t="s">
        <v>394</v>
      </c>
      <c r="D77" t="s">
        <v>395</v>
      </c>
      <c r="E77" t="s">
        <v>150</v>
      </c>
      <c r="F77">
        <v>4</v>
      </c>
      <c r="G77">
        <v>1</v>
      </c>
      <c r="H77">
        <v>0</v>
      </c>
      <c r="I77">
        <v>7</v>
      </c>
      <c r="J77">
        <v>0</v>
      </c>
      <c r="L77">
        <v>200.05</v>
      </c>
      <c r="O77">
        <f>'Edited data'!N77/('Edited data'!L77/1000)</f>
        <v>0</v>
      </c>
    </row>
    <row r="78" spans="1:18" x14ac:dyDescent="0.25">
      <c r="A78" t="s">
        <v>282</v>
      </c>
      <c r="B78" t="s">
        <v>396</v>
      </c>
      <c r="C78" t="s">
        <v>397</v>
      </c>
      <c r="D78" t="s">
        <v>395</v>
      </c>
      <c r="E78" t="s">
        <v>150</v>
      </c>
      <c r="F78">
        <v>4</v>
      </c>
      <c r="G78">
        <v>1</v>
      </c>
      <c r="H78">
        <v>0</v>
      </c>
      <c r="I78">
        <v>7</v>
      </c>
      <c r="J78">
        <v>0</v>
      </c>
      <c r="L78">
        <v>200.05</v>
      </c>
      <c r="O78">
        <f>'Edited data'!N78/('Edited data'!L78/1000)</f>
        <v>0</v>
      </c>
    </row>
    <row r="79" spans="1:18" x14ac:dyDescent="0.25">
      <c r="A79" t="s">
        <v>282</v>
      </c>
      <c r="B79" t="s">
        <v>398</v>
      </c>
      <c r="C79" t="s">
        <v>399</v>
      </c>
      <c r="D79" t="s">
        <v>400</v>
      </c>
      <c r="E79" t="s">
        <v>150</v>
      </c>
      <c r="F79">
        <v>4</v>
      </c>
      <c r="G79">
        <v>0</v>
      </c>
      <c r="H79">
        <v>0</v>
      </c>
      <c r="I79">
        <v>5</v>
      </c>
      <c r="J79">
        <v>0</v>
      </c>
      <c r="L79">
        <v>148.07</v>
      </c>
      <c r="M79">
        <v>3266</v>
      </c>
      <c r="N79">
        <v>473.83846</v>
      </c>
      <c r="O79">
        <f>'Edited data'!N79/('Edited data'!L79/1000)</f>
        <v>3200.0976565138117</v>
      </c>
      <c r="P79">
        <v>460</v>
      </c>
      <c r="Q79">
        <v>239</v>
      </c>
      <c r="R79">
        <v>2.4784182000000001</v>
      </c>
    </row>
    <row r="80" spans="1:18" x14ac:dyDescent="0.25">
      <c r="A80" t="s">
        <v>511</v>
      </c>
      <c r="B80" t="s">
        <v>512</v>
      </c>
      <c r="C80" t="s">
        <v>513</v>
      </c>
      <c r="D80" t="s">
        <v>514</v>
      </c>
      <c r="E80" t="s">
        <v>150</v>
      </c>
      <c r="F80">
        <v>1</v>
      </c>
      <c r="G80">
        <v>0</v>
      </c>
      <c r="H80">
        <v>0</v>
      </c>
      <c r="I80">
        <v>1</v>
      </c>
      <c r="J80">
        <v>2</v>
      </c>
      <c r="L80">
        <v>102.92</v>
      </c>
      <c r="M80">
        <v>5181.2</v>
      </c>
      <c r="N80">
        <v>526</v>
      </c>
      <c r="O80">
        <f>'Edited data'!N80/('Edited data'!L80/1000)</f>
        <v>5110.7656432180338</v>
      </c>
      <c r="P80">
        <v>451.48</v>
      </c>
    </row>
    <row r="81" spans="1:18" x14ac:dyDescent="0.25">
      <c r="A81" t="s">
        <v>511</v>
      </c>
      <c r="B81" t="s">
        <v>515</v>
      </c>
      <c r="C81" t="s">
        <v>516</v>
      </c>
      <c r="D81" t="s">
        <v>517</v>
      </c>
      <c r="E81" t="s">
        <v>150</v>
      </c>
      <c r="F81">
        <v>1</v>
      </c>
      <c r="G81">
        <v>0</v>
      </c>
      <c r="H81">
        <v>0</v>
      </c>
      <c r="I81">
        <v>2</v>
      </c>
      <c r="J81">
        <v>1</v>
      </c>
      <c r="L81">
        <v>86.468000000000004</v>
      </c>
      <c r="M81">
        <v>4990</v>
      </c>
      <c r="N81">
        <v>523.84217000000001</v>
      </c>
      <c r="O81">
        <f>'Edited data'!N81/('Edited data'!L81/1000)</f>
        <v>6058.2200351575148</v>
      </c>
      <c r="P81">
        <v>369.29500000000002</v>
      </c>
      <c r="Q81">
        <v>115.73</v>
      </c>
      <c r="R81">
        <v>3.7950000000000001E-4</v>
      </c>
    </row>
    <row r="82" spans="1:18" x14ac:dyDescent="0.25">
      <c r="A82" t="s">
        <v>511</v>
      </c>
      <c r="B82" t="s">
        <v>518</v>
      </c>
      <c r="C82" t="s">
        <v>519</v>
      </c>
      <c r="D82" t="s">
        <v>520</v>
      </c>
      <c r="E82" t="s">
        <v>150</v>
      </c>
      <c r="F82">
        <v>1</v>
      </c>
      <c r="G82">
        <v>0</v>
      </c>
      <c r="H82">
        <v>0</v>
      </c>
      <c r="I82">
        <v>1</v>
      </c>
      <c r="J82">
        <v>1</v>
      </c>
      <c r="L82">
        <v>68.5</v>
      </c>
      <c r="O82">
        <f>'Edited data'!N82/('Edited data'!L82/1000)</f>
        <v>0</v>
      </c>
    </row>
    <row r="83" spans="1:18" x14ac:dyDescent="0.25">
      <c r="A83" t="s">
        <v>511</v>
      </c>
      <c r="B83" t="s">
        <v>521</v>
      </c>
      <c r="C83" t="s">
        <v>522</v>
      </c>
      <c r="D83" t="s">
        <v>523</v>
      </c>
      <c r="E83" t="s">
        <v>150</v>
      </c>
      <c r="F83">
        <v>2</v>
      </c>
      <c r="G83">
        <v>0</v>
      </c>
      <c r="H83">
        <v>0</v>
      </c>
      <c r="I83">
        <v>1</v>
      </c>
      <c r="J83">
        <v>4</v>
      </c>
      <c r="L83">
        <v>185.83850000000001</v>
      </c>
      <c r="O83">
        <f>'Edited data'!N83/('Edited data'!L83/1000)</f>
        <v>0</v>
      </c>
    </row>
    <row r="84" spans="1:18" x14ac:dyDescent="0.25">
      <c r="A84" t="s">
        <v>511</v>
      </c>
      <c r="B84" t="s">
        <v>524</v>
      </c>
      <c r="C84" t="s">
        <v>525</v>
      </c>
      <c r="D84" t="s">
        <v>523</v>
      </c>
      <c r="E84" t="s">
        <v>150</v>
      </c>
      <c r="F84">
        <v>2</v>
      </c>
      <c r="G84">
        <v>0</v>
      </c>
      <c r="H84">
        <v>0</v>
      </c>
      <c r="I84">
        <v>1</v>
      </c>
      <c r="J84">
        <v>4</v>
      </c>
      <c r="L84">
        <v>185.83850000000001</v>
      </c>
      <c r="O84">
        <f>'Edited data'!N84/('Edited data'!L84/1000)</f>
        <v>0</v>
      </c>
    </row>
    <row r="85" spans="1:18" x14ac:dyDescent="0.25">
      <c r="A85" t="s">
        <v>511</v>
      </c>
      <c r="B85" t="s">
        <v>526</v>
      </c>
      <c r="C85" t="s">
        <v>527</v>
      </c>
      <c r="D85" t="s">
        <v>528</v>
      </c>
      <c r="E85" t="s">
        <v>150</v>
      </c>
      <c r="F85">
        <v>2</v>
      </c>
      <c r="G85">
        <v>0</v>
      </c>
      <c r="H85">
        <v>0</v>
      </c>
      <c r="I85">
        <v>2</v>
      </c>
      <c r="J85">
        <v>3</v>
      </c>
      <c r="L85">
        <v>169.38419999999999</v>
      </c>
      <c r="O85">
        <f>'Edited data'!N85/('Edited data'!L85/1000)</f>
        <v>0</v>
      </c>
    </row>
    <row r="86" spans="1:18" x14ac:dyDescent="0.25">
      <c r="A86" t="s">
        <v>511</v>
      </c>
      <c r="B86" t="s">
        <v>529</v>
      </c>
      <c r="C86" t="s">
        <v>530</v>
      </c>
      <c r="D86" t="s">
        <v>528</v>
      </c>
      <c r="E86" t="s">
        <v>150</v>
      </c>
      <c r="F86">
        <v>2</v>
      </c>
      <c r="G86">
        <v>0</v>
      </c>
      <c r="H86">
        <v>0</v>
      </c>
      <c r="I86">
        <v>2</v>
      </c>
      <c r="J86">
        <v>3</v>
      </c>
      <c r="L86">
        <v>169.38419999999999</v>
      </c>
      <c r="O86">
        <f>'Edited data'!N86/('Edited data'!L86/1000)</f>
        <v>0</v>
      </c>
    </row>
    <row r="87" spans="1:18" x14ac:dyDescent="0.25">
      <c r="A87" t="s">
        <v>511</v>
      </c>
      <c r="B87" t="s">
        <v>531</v>
      </c>
      <c r="C87" t="s">
        <v>532</v>
      </c>
      <c r="D87" t="s">
        <v>528</v>
      </c>
      <c r="E87" t="s">
        <v>150</v>
      </c>
      <c r="F87">
        <v>2</v>
      </c>
      <c r="G87">
        <v>0</v>
      </c>
      <c r="H87">
        <v>0</v>
      </c>
      <c r="I87">
        <v>2</v>
      </c>
      <c r="J87">
        <v>3</v>
      </c>
      <c r="L87">
        <v>169.38419999999999</v>
      </c>
      <c r="O87">
        <f>'Edited data'!N87/('Edited data'!L87/1000)</f>
        <v>0</v>
      </c>
    </row>
    <row r="88" spans="1:18" x14ac:dyDescent="0.25">
      <c r="A88" t="s">
        <v>511</v>
      </c>
      <c r="B88" t="s">
        <v>533</v>
      </c>
      <c r="C88" t="s">
        <v>534</v>
      </c>
      <c r="D88" t="s">
        <v>535</v>
      </c>
      <c r="E88" t="s">
        <v>150</v>
      </c>
      <c r="F88">
        <v>2</v>
      </c>
      <c r="G88">
        <v>0</v>
      </c>
      <c r="H88">
        <v>0</v>
      </c>
      <c r="I88">
        <v>3</v>
      </c>
      <c r="J88">
        <v>2</v>
      </c>
      <c r="L88">
        <v>152.93</v>
      </c>
      <c r="M88">
        <v>3661.8</v>
      </c>
      <c r="N88">
        <v>550.00364999999999</v>
      </c>
      <c r="O88">
        <f>'Edited data'!N88/('Edited data'!L88/1000)</f>
        <v>3596.440528346302</v>
      </c>
      <c r="P88">
        <v>456.83100000000002</v>
      </c>
      <c r="Q88">
        <v>166</v>
      </c>
      <c r="R88">
        <v>4.2021000000000003E-3</v>
      </c>
    </row>
    <row r="89" spans="1:18" x14ac:dyDescent="0.25">
      <c r="A89" t="s">
        <v>511</v>
      </c>
      <c r="B89" t="s">
        <v>536</v>
      </c>
      <c r="C89" t="s">
        <v>537</v>
      </c>
      <c r="D89" t="s">
        <v>535</v>
      </c>
      <c r="E89" t="s">
        <v>150</v>
      </c>
      <c r="F89">
        <v>2</v>
      </c>
      <c r="G89">
        <v>0</v>
      </c>
      <c r="H89">
        <v>0</v>
      </c>
      <c r="I89">
        <v>3</v>
      </c>
      <c r="J89">
        <v>2</v>
      </c>
      <c r="L89">
        <v>152.9299</v>
      </c>
      <c r="O89">
        <f>'Edited data'!N89/('Edited data'!L89/1000)</f>
        <v>0</v>
      </c>
    </row>
    <row r="90" spans="1:18" x14ac:dyDescent="0.25">
      <c r="A90" t="s">
        <v>511</v>
      </c>
      <c r="B90" t="s">
        <v>538</v>
      </c>
      <c r="C90" t="s">
        <v>539</v>
      </c>
      <c r="D90" t="s">
        <v>535</v>
      </c>
      <c r="E90" t="s">
        <v>150</v>
      </c>
      <c r="F90">
        <v>2</v>
      </c>
      <c r="G90">
        <v>0</v>
      </c>
      <c r="H90">
        <v>0</v>
      </c>
      <c r="I90">
        <v>3</v>
      </c>
      <c r="J90">
        <v>2</v>
      </c>
      <c r="L90">
        <v>152.9299</v>
      </c>
      <c r="O90">
        <f>'Edited data'!N90/('Edited data'!L90/1000)</f>
        <v>0</v>
      </c>
    </row>
    <row r="91" spans="1:18" x14ac:dyDescent="0.25">
      <c r="A91" t="s">
        <v>511</v>
      </c>
      <c r="B91" t="s">
        <v>540</v>
      </c>
      <c r="C91" t="s">
        <v>541</v>
      </c>
      <c r="D91" t="s">
        <v>542</v>
      </c>
      <c r="E91" t="s">
        <v>150</v>
      </c>
      <c r="F91">
        <v>2</v>
      </c>
      <c r="G91">
        <v>0</v>
      </c>
      <c r="H91">
        <v>0</v>
      </c>
      <c r="I91">
        <v>4</v>
      </c>
      <c r="J91">
        <v>1</v>
      </c>
      <c r="L91">
        <v>136.47999999999999</v>
      </c>
      <c r="M91">
        <v>3624.2950000000001</v>
      </c>
      <c r="N91">
        <v>560</v>
      </c>
      <c r="O91">
        <f>'Edited data'!N91/('Edited data'!L91/1000)</f>
        <v>4103.1652989449003</v>
      </c>
      <c r="P91">
        <v>395.42500000000001</v>
      </c>
    </row>
    <row r="92" spans="1:18" x14ac:dyDescent="0.25">
      <c r="A92" t="s">
        <v>511</v>
      </c>
      <c r="B92" t="s">
        <v>543</v>
      </c>
      <c r="C92" t="s">
        <v>544</v>
      </c>
      <c r="D92" t="s">
        <v>542</v>
      </c>
      <c r="E92" t="s">
        <v>150</v>
      </c>
      <c r="F92">
        <v>2</v>
      </c>
      <c r="G92">
        <v>0</v>
      </c>
      <c r="H92">
        <v>0</v>
      </c>
      <c r="I92">
        <v>4</v>
      </c>
      <c r="J92">
        <v>1</v>
      </c>
      <c r="L92">
        <v>136.47460000000001</v>
      </c>
      <c r="O92">
        <f>'Edited data'!N92/('Edited data'!L92/1000)</f>
        <v>0</v>
      </c>
    </row>
    <row r="93" spans="1:18" x14ac:dyDescent="0.25">
      <c r="A93" t="s">
        <v>511</v>
      </c>
      <c r="B93" t="s">
        <v>545</v>
      </c>
      <c r="C93" t="s">
        <v>546</v>
      </c>
      <c r="D93" t="s">
        <v>547</v>
      </c>
      <c r="E93" t="s">
        <v>150</v>
      </c>
      <c r="F93">
        <v>2</v>
      </c>
      <c r="G93">
        <v>0</v>
      </c>
      <c r="H93">
        <v>0</v>
      </c>
      <c r="I93">
        <v>1</v>
      </c>
      <c r="J93">
        <v>3</v>
      </c>
      <c r="L93">
        <v>151.3937</v>
      </c>
      <c r="O93">
        <f>'Edited data'!N93/('Edited data'!L93/1000)</f>
        <v>0</v>
      </c>
    </row>
    <row r="94" spans="1:18" x14ac:dyDescent="0.25">
      <c r="A94" t="s">
        <v>511</v>
      </c>
      <c r="B94" t="s">
        <v>548</v>
      </c>
      <c r="C94" t="s">
        <v>549</v>
      </c>
      <c r="D94" t="s">
        <v>547</v>
      </c>
      <c r="E94" t="s">
        <v>150</v>
      </c>
      <c r="F94">
        <v>2</v>
      </c>
      <c r="G94">
        <v>0</v>
      </c>
      <c r="H94">
        <v>0</v>
      </c>
      <c r="I94">
        <v>1</v>
      </c>
      <c r="J94">
        <v>3</v>
      </c>
      <c r="L94">
        <v>151.3937</v>
      </c>
      <c r="O94">
        <f>'Edited data'!N94/('Edited data'!L94/1000)</f>
        <v>0</v>
      </c>
    </row>
    <row r="95" spans="1:18" x14ac:dyDescent="0.25">
      <c r="A95" t="s">
        <v>511</v>
      </c>
      <c r="B95" t="s">
        <v>550</v>
      </c>
      <c r="C95" t="s">
        <v>551</v>
      </c>
      <c r="D95" t="s">
        <v>547</v>
      </c>
      <c r="E95" t="s">
        <v>150</v>
      </c>
      <c r="F95">
        <v>2</v>
      </c>
      <c r="G95">
        <v>0</v>
      </c>
      <c r="H95">
        <v>0</v>
      </c>
      <c r="I95">
        <v>1</v>
      </c>
      <c r="J95">
        <v>3</v>
      </c>
      <c r="L95">
        <v>151.3937</v>
      </c>
      <c r="O95">
        <f>'Edited data'!N95/('Edited data'!L95/1000)</f>
        <v>0</v>
      </c>
    </row>
    <row r="96" spans="1:18" x14ac:dyDescent="0.25">
      <c r="A96" t="s">
        <v>511</v>
      </c>
      <c r="B96" t="s">
        <v>552</v>
      </c>
      <c r="C96" t="s">
        <v>553</v>
      </c>
      <c r="D96" t="s">
        <v>554</v>
      </c>
      <c r="E96" t="s">
        <v>150</v>
      </c>
      <c r="F96">
        <v>2</v>
      </c>
      <c r="G96">
        <v>0</v>
      </c>
      <c r="H96">
        <v>0</v>
      </c>
      <c r="I96">
        <v>2</v>
      </c>
      <c r="J96">
        <v>2</v>
      </c>
      <c r="L96">
        <v>134.93940000000001</v>
      </c>
      <c r="O96">
        <f>'Edited data'!N96/('Edited data'!L96/1000)</f>
        <v>0</v>
      </c>
    </row>
    <row r="97" spans="1:18" x14ac:dyDescent="0.25">
      <c r="A97" t="s">
        <v>511</v>
      </c>
      <c r="B97" t="s">
        <v>555</v>
      </c>
      <c r="C97" t="s">
        <v>556</v>
      </c>
      <c r="D97" t="s">
        <v>554</v>
      </c>
      <c r="E97" t="s">
        <v>150</v>
      </c>
      <c r="F97">
        <v>2</v>
      </c>
      <c r="G97">
        <v>0</v>
      </c>
      <c r="H97">
        <v>0</v>
      </c>
      <c r="I97">
        <v>2</v>
      </c>
      <c r="J97">
        <v>2</v>
      </c>
      <c r="L97">
        <v>134.93940000000001</v>
      </c>
      <c r="O97">
        <f>'Edited data'!N97/('Edited data'!L97/1000)</f>
        <v>0</v>
      </c>
    </row>
    <row r="98" spans="1:18" x14ac:dyDescent="0.25">
      <c r="A98" t="s">
        <v>511</v>
      </c>
      <c r="B98" t="s">
        <v>557</v>
      </c>
      <c r="C98" t="s">
        <v>558</v>
      </c>
      <c r="D98" t="s">
        <v>554</v>
      </c>
      <c r="E98" t="s">
        <v>150</v>
      </c>
      <c r="F98">
        <v>2</v>
      </c>
      <c r="G98">
        <v>0</v>
      </c>
      <c r="H98">
        <v>0</v>
      </c>
      <c r="I98">
        <v>2</v>
      </c>
      <c r="J98">
        <v>2</v>
      </c>
      <c r="L98">
        <v>134.93940000000001</v>
      </c>
      <c r="O98">
        <f>'Edited data'!N98/('Edited data'!L98/1000)</f>
        <v>0</v>
      </c>
    </row>
    <row r="99" spans="1:18" x14ac:dyDescent="0.25">
      <c r="A99" t="s">
        <v>511</v>
      </c>
      <c r="B99" t="s">
        <v>559</v>
      </c>
      <c r="C99" t="s">
        <v>560</v>
      </c>
      <c r="D99" t="s">
        <v>554</v>
      </c>
      <c r="E99" t="s">
        <v>150</v>
      </c>
      <c r="F99">
        <v>2</v>
      </c>
      <c r="G99">
        <v>0</v>
      </c>
      <c r="H99">
        <v>0</v>
      </c>
      <c r="I99">
        <v>2</v>
      </c>
      <c r="J99">
        <v>2</v>
      </c>
      <c r="L99">
        <v>134.93940000000001</v>
      </c>
      <c r="O99">
        <f>'Edited data'!N99/('Edited data'!L99/1000)</f>
        <v>0</v>
      </c>
    </row>
    <row r="100" spans="1:18" x14ac:dyDescent="0.25">
      <c r="A100" t="s">
        <v>511</v>
      </c>
      <c r="B100" t="s">
        <v>561</v>
      </c>
      <c r="C100" t="s">
        <v>562</v>
      </c>
      <c r="D100" t="s">
        <v>563</v>
      </c>
      <c r="E100" t="s">
        <v>150</v>
      </c>
      <c r="F100">
        <v>2</v>
      </c>
      <c r="G100">
        <v>0</v>
      </c>
      <c r="H100">
        <v>0</v>
      </c>
      <c r="I100">
        <v>3</v>
      </c>
      <c r="J100">
        <v>1</v>
      </c>
      <c r="L100">
        <v>118.4851</v>
      </c>
      <c r="O100">
        <f>'Edited data'!N100/('Edited data'!L100/1000)</f>
        <v>0</v>
      </c>
    </row>
    <row r="101" spans="1:18" x14ac:dyDescent="0.25">
      <c r="A101" t="s">
        <v>511</v>
      </c>
      <c r="B101" t="s">
        <v>564</v>
      </c>
      <c r="C101" t="s">
        <v>565</v>
      </c>
      <c r="D101" t="s">
        <v>563</v>
      </c>
      <c r="E101" t="s">
        <v>150</v>
      </c>
      <c r="F101">
        <v>2</v>
      </c>
      <c r="G101">
        <v>0</v>
      </c>
      <c r="H101">
        <v>0</v>
      </c>
      <c r="I101">
        <v>3</v>
      </c>
      <c r="J101">
        <v>1</v>
      </c>
      <c r="L101">
        <v>118.4851</v>
      </c>
      <c r="O101">
        <f>'Edited data'!N101/('Edited data'!L101/1000)</f>
        <v>0</v>
      </c>
    </row>
    <row r="102" spans="1:18" x14ac:dyDescent="0.25">
      <c r="A102" t="s">
        <v>511</v>
      </c>
      <c r="B102" t="s">
        <v>566</v>
      </c>
      <c r="C102" t="s">
        <v>567</v>
      </c>
      <c r="D102" t="s">
        <v>563</v>
      </c>
      <c r="E102" t="s">
        <v>150</v>
      </c>
      <c r="F102">
        <v>2</v>
      </c>
      <c r="G102">
        <v>0</v>
      </c>
      <c r="H102">
        <v>0</v>
      </c>
      <c r="I102">
        <v>3</v>
      </c>
      <c r="J102">
        <v>1</v>
      </c>
      <c r="L102">
        <v>118.4851</v>
      </c>
      <c r="O102">
        <f>'Edited data'!N102/('Edited data'!L102/1000)</f>
        <v>0</v>
      </c>
    </row>
    <row r="103" spans="1:18" x14ac:dyDescent="0.25">
      <c r="A103" t="s">
        <v>511</v>
      </c>
      <c r="B103" t="s">
        <v>568</v>
      </c>
      <c r="C103" t="s">
        <v>569</v>
      </c>
      <c r="D103" t="s">
        <v>570</v>
      </c>
      <c r="E103" t="s">
        <v>150</v>
      </c>
      <c r="F103">
        <v>2</v>
      </c>
      <c r="G103">
        <v>0</v>
      </c>
      <c r="H103">
        <v>0</v>
      </c>
      <c r="I103">
        <v>1</v>
      </c>
      <c r="J103">
        <v>0</v>
      </c>
      <c r="L103">
        <v>116.949</v>
      </c>
      <c r="O103">
        <f>'Edited data'!N103/('Edited data'!L103/1000)</f>
        <v>0</v>
      </c>
    </row>
    <row r="104" spans="1:18" x14ac:dyDescent="0.25">
      <c r="A104" t="s">
        <v>511</v>
      </c>
      <c r="B104" t="s">
        <v>571</v>
      </c>
      <c r="C104" t="s">
        <v>572</v>
      </c>
      <c r="D104" t="s">
        <v>570</v>
      </c>
      <c r="E104" t="s">
        <v>150</v>
      </c>
      <c r="F104">
        <v>2</v>
      </c>
      <c r="G104">
        <v>0</v>
      </c>
      <c r="H104">
        <v>0</v>
      </c>
      <c r="I104">
        <v>1</v>
      </c>
      <c r="J104">
        <v>0</v>
      </c>
      <c r="L104">
        <v>116.949</v>
      </c>
      <c r="O104">
        <f>'Edited data'!N104/('Edited data'!L104/1000)</f>
        <v>0</v>
      </c>
    </row>
    <row r="105" spans="1:18" x14ac:dyDescent="0.25">
      <c r="A105" t="s">
        <v>511</v>
      </c>
      <c r="B105" t="s">
        <v>573</v>
      </c>
      <c r="C105" t="s">
        <v>574</v>
      </c>
      <c r="D105" t="s">
        <v>570</v>
      </c>
      <c r="E105" t="s">
        <v>150</v>
      </c>
      <c r="F105">
        <v>2</v>
      </c>
      <c r="G105">
        <v>0</v>
      </c>
      <c r="H105">
        <v>0</v>
      </c>
      <c r="I105">
        <v>1</v>
      </c>
      <c r="J105">
        <v>0</v>
      </c>
      <c r="L105">
        <v>116.95</v>
      </c>
      <c r="M105">
        <v>4212</v>
      </c>
      <c r="N105">
        <v>458.55946</v>
      </c>
      <c r="O105">
        <f>'Edited data'!N105/('Edited data'!L105/1000)</f>
        <v>3920.9872595126121</v>
      </c>
      <c r="P105">
        <v>477.5</v>
      </c>
      <c r="Q105">
        <v>169.68</v>
      </c>
      <c r="R105">
        <v>6.4926999999999997E-3</v>
      </c>
    </row>
    <row r="106" spans="1:18" x14ac:dyDescent="0.25">
      <c r="A106" t="s">
        <v>511</v>
      </c>
      <c r="B106" t="s">
        <v>575</v>
      </c>
      <c r="C106" t="s">
        <v>576</v>
      </c>
      <c r="D106" t="s">
        <v>577</v>
      </c>
      <c r="E106" t="s">
        <v>150</v>
      </c>
      <c r="F106">
        <v>2</v>
      </c>
      <c r="G106">
        <v>0</v>
      </c>
      <c r="H106">
        <v>0</v>
      </c>
      <c r="I106">
        <v>2</v>
      </c>
      <c r="J106">
        <v>0</v>
      </c>
      <c r="L106">
        <v>100.49469999999999</v>
      </c>
      <c r="O106">
        <f>'Edited data'!N106/('Edited data'!L106/1000)</f>
        <v>0</v>
      </c>
    </row>
    <row r="107" spans="1:18" x14ac:dyDescent="0.25">
      <c r="A107" t="s">
        <v>511</v>
      </c>
      <c r="B107" t="s">
        <v>578</v>
      </c>
      <c r="C107" t="s">
        <v>579</v>
      </c>
      <c r="D107" t="s">
        <v>577</v>
      </c>
      <c r="E107" t="s">
        <v>150</v>
      </c>
      <c r="F107">
        <v>2</v>
      </c>
      <c r="G107">
        <v>0</v>
      </c>
      <c r="H107">
        <v>0</v>
      </c>
      <c r="I107">
        <v>2</v>
      </c>
      <c r="J107">
        <v>0</v>
      </c>
      <c r="L107">
        <v>100.49469999999999</v>
      </c>
      <c r="O107">
        <f>'Edited data'!N107/('Edited data'!L107/1000)</f>
        <v>0</v>
      </c>
    </row>
    <row r="108" spans="1:18" x14ac:dyDescent="0.25">
      <c r="A108" t="s">
        <v>511</v>
      </c>
      <c r="B108" t="s">
        <v>580</v>
      </c>
      <c r="C108" t="s">
        <v>581</v>
      </c>
      <c r="D108" t="s">
        <v>577</v>
      </c>
      <c r="E108" t="s">
        <v>150</v>
      </c>
      <c r="F108">
        <v>2</v>
      </c>
      <c r="G108">
        <v>0</v>
      </c>
      <c r="H108">
        <v>0</v>
      </c>
      <c r="I108">
        <v>2</v>
      </c>
      <c r="J108">
        <v>0</v>
      </c>
      <c r="L108">
        <v>100.5</v>
      </c>
      <c r="M108">
        <v>4055</v>
      </c>
      <c r="N108">
        <v>445.99694</v>
      </c>
      <c r="O108">
        <f>'Edited data'!N108/('Edited data'!L108/1000)</f>
        <v>4437.7804975124373</v>
      </c>
      <c r="P108">
        <v>410.26</v>
      </c>
      <c r="Q108">
        <v>142.72</v>
      </c>
      <c r="R108">
        <v>3.6327E-3</v>
      </c>
    </row>
    <row r="109" spans="1:18" x14ac:dyDescent="0.25">
      <c r="A109" t="s">
        <v>511</v>
      </c>
      <c r="B109" t="s">
        <v>582</v>
      </c>
      <c r="C109" t="s">
        <v>583</v>
      </c>
      <c r="D109" t="s">
        <v>584</v>
      </c>
      <c r="E109" t="s">
        <v>150</v>
      </c>
      <c r="F109">
        <v>2</v>
      </c>
      <c r="G109">
        <v>0</v>
      </c>
      <c r="H109">
        <v>0</v>
      </c>
      <c r="I109">
        <v>1</v>
      </c>
      <c r="J109">
        <v>0</v>
      </c>
      <c r="L109">
        <v>82.504199999999997</v>
      </c>
      <c r="O109">
        <f>'Edited data'!N109/('Edited data'!L109/1000)</f>
        <v>0</v>
      </c>
    </row>
    <row r="110" spans="1:18" x14ac:dyDescent="0.25">
      <c r="A110" t="s">
        <v>511</v>
      </c>
      <c r="B110" t="s">
        <v>585</v>
      </c>
      <c r="C110" t="s">
        <v>586</v>
      </c>
      <c r="D110" t="s">
        <v>584</v>
      </c>
      <c r="E110" t="s">
        <v>150</v>
      </c>
      <c r="F110">
        <v>2</v>
      </c>
      <c r="G110">
        <v>0</v>
      </c>
      <c r="H110">
        <v>0</v>
      </c>
      <c r="I110">
        <v>1</v>
      </c>
      <c r="J110">
        <v>0</v>
      </c>
      <c r="L110">
        <v>82.504199999999997</v>
      </c>
      <c r="O110">
        <f>'Edited data'!N110/('Edited data'!L110/1000)</f>
        <v>0</v>
      </c>
    </row>
    <row r="111" spans="1:18" x14ac:dyDescent="0.25">
      <c r="A111" t="s">
        <v>511</v>
      </c>
      <c r="B111" t="s">
        <v>587</v>
      </c>
      <c r="C111" t="s">
        <v>588</v>
      </c>
      <c r="D111" t="s">
        <v>589</v>
      </c>
      <c r="E111" t="s">
        <v>150</v>
      </c>
      <c r="F111">
        <v>3</v>
      </c>
      <c r="G111">
        <v>0</v>
      </c>
      <c r="H111">
        <v>0</v>
      </c>
      <c r="I111">
        <v>1</v>
      </c>
      <c r="J111">
        <v>0</v>
      </c>
      <c r="L111">
        <v>268.7</v>
      </c>
      <c r="O111">
        <f>'Edited data'!N111/('Edited data'!L111/1000)</f>
        <v>0</v>
      </c>
    </row>
    <row r="112" spans="1:18" x14ac:dyDescent="0.25">
      <c r="A112" t="s">
        <v>511</v>
      </c>
      <c r="B112" t="s">
        <v>590</v>
      </c>
      <c r="C112" t="s">
        <v>591</v>
      </c>
      <c r="D112" t="s">
        <v>592</v>
      </c>
      <c r="E112" t="s">
        <v>150</v>
      </c>
      <c r="F112">
        <v>3</v>
      </c>
      <c r="G112">
        <v>0</v>
      </c>
      <c r="H112">
        <v>0</v>
      </c>
      <c r="I112">
        <v>2</v>
      </c>
      <c r="J112">
        <v>0</v>
      </c>
      <c r="L112">
        <v>252.3</v>
      </c>
      <c r="O112">
        <f>'Edited data'!N112/('Edited data'!L112/1000)</f>
        <v>0</v>
      </c>
    </row>
    <row r="113" spans="1:15" x14ac:dyDescent="0.25">
      <c r="A113" t="s">
        <v>511</v>
      </c>
      <c r="B113" t="s">
        <v>593</v>
      </c>
      <c r="C113" t="s">
        <v>594</v>
      </c>
      <c r="D113" t="s">
        <v>592</v>
      </c>
      <c r="E113" t="s">
        <v>150</v>
      </c>
      <c r="F113">
        <v>3</v>
      </c>
      <c r="G113">
        <v>0</v>
      </c>
      <c r="H113">
        <v>0</v>
      </c>
      <c r="I113">
        <v>2</v>
      </c>
      <c r="J113">
        <v>0</v>
      </c>
      <c r="L113">
        <v>252.3</v>
      </c>
      <c r="O113">
        <f>'Edited data'!N113/('Edited data'!L113/1000)</f>
        <v>0</v>
      </c>
    </row>
    <row r="114" spans="1:15" x14ac:dyDescent="0.25">
      <c r="A114" t="s">
        <v>511</v>
      </c>
      <c r="B114" t="s">
        <v>595</v>
      </c>
      <c r="C114" t="s">
        <v>596</v>
      </c>
      <c r="D114" t="s">
        <v>597</v>
      </c>
      <c r="E114" t="s">
        <v>150</v>
      </c>
      <c r="F114">
        <v>3</v>
      </c>
      <c r="G114">
        <v>0</v>
      </c>
      <c r="H114">
        <v>0</v>
      </c>
      <c r="I114">
        <v>3</v>
      </c>
      <c r="J114">
        <v>0</v>
      </c>
      <c r="L114">
        <v>235.8</v>
      </c>
      <c r="O114">
        <f>'Edited data'!N114/('Edited data'!L114/1000)</f>
        <v>0</v>
      </c>
    </row>
    <row r="115" spans="1:15" x14ac:dyDescent="0.25">
      <c r="A115" t="s">
        <v>511</v>
      </c>
      <c r="B115" t="s">
        <v>598</v>
      </c>
      <c r="C115" t="s">
        <v>599</v>
      </c>
      <c r="D115" t="s">
        <v>597</v>
      </c>
      <c r="E115" t="s">
        <v>150</v>
      </c>
      <c r="F115">
        <v>3</v>
      </c>
      <c r="G115">
        <v>0</v>
      </c>
      <c r="H115">
        <v>0</v>
      </c>
      <c r="I115">
        <v>3</v>
      </c>
      <c r="J115">
        <v>0</v>
      </c>
      <c r="L115">
        <v>235.8</v>
      </c>
      <c r="O115">
        <f>'Edited data'!N115/('Edited data'!L115/1000)</f>
        <v>0</v>
      </c>
    </row>
    <row r="116" spans="1:15" x14ac:dyDescent="0.25">
      <c r="A116" t="s">
        <v>511</v>
      </c>
      <c r="B116" t="s">
        <v>600</v>
      </c>
      <c r="C116" t="s">
        <v>601</v>
      </c>
      <c r="D116" t="s">
        <v>597</v>
      </c>
      <c r="E116" t="s">
        <v>150</v>
      </c>
      <c r="F116">
        <v>3</v>
      </c>
      <c r="G116">
        <v>0</v>
      </c>
      <c r="H116">
        <v>0</v>
      </c>
      <c r="I116">
        <v>3</v>
      </c>
      <c r="J116">
        <v>0</v>
      </c>
      <c r="L116">
        <v>235.8</v>
      </c>
      <c r="O116">
        <f>'Edited data'!N116/('Edited data'!L116/1000)</f>
        <v>0</v>
      </c>
    </row>
    <row r="117" spans="1:15" x14ac:dyDescent="0.25">
      <c r="A117" t="s">
        <v>511</v>
      </c>
      <c r="B117" t="s">
        <v>602</v>
      </c>
      <c r="C117" t="s">
        <v>603</v>
      </c>
      <c r="D117" t="s">
        <v>604</v>
      </c>
      <c r="E117" t="s">
        <v>150</v>
      </c>
      <c r="F117">
        <v>3</v>
      </c>
      <c r="G117">
        <v>0</v>
      </c>
      <c r="H117">
        <v>0</v>
      </c>
      <c r="I117">
        <v>4</v>
      </c>
      <c r="J117">
        <v>0</v>
      </c>
      <c r="L117">
        <v>219.4</v>
      </c>
      <c r="O117">
        <f>'Edited data'!N117/('Edited data'!L117/1000)</f>
        <v>0</v>
      </c>
    </row>
    <row r="118" spans="1:15" x14ac:dyDescent="0.25">
      <c r="A118" t="s">
        <v>511</v>
      </c>
      <c r="B118" t="s">
        <v>605</v>
      </c>
      <c r="C118" t="s">
        <v>606</v>
      </c>
      <c r="D118" t="s">
        <v>604</v>
      </c>
      <c r="E118" t="s">
        <v>150</v>
      </c>
      <c r="F118">
        <v>3</v>
      </c>
      <c r="G118">
        <v>0</v>
      </c>
      <c r="H118">
        <v>0</v>
      </c>
      <c r="I118">
        <v>4</v>
      </c>
      <c r="J118">
        <v>0</v>
      </c>
      <c r="L118">
        <v>219.4</v>
      </c>
      <c r="O118">
        <f>'Edited data'!N118/('Edited data'!L118/1000)</f>
        <v>0</v>
      </c>
    </row>
    <row r="119" spans="1:15" x14ac:dyDescent="0.25">
      <c r="A119" t="s">
        <v>511</v>
      </c>
      <c r="B119" t="s">
        <v>607</v>
      </c>
      <c r="C119" t="s">
        <v>608</v>
      </c>
      <c r="D119" t="s">
        <v>604</v>
      </c>
      <c r="E119" t="s">
        <v>150</v>
      </c>
      <c r="F119">
        <v>3</v>
      </c>
      <c r="G119">
        <v>0</v>
      </c>
      <c r="H119">
        <v>0</v>
      </c>
      <c r="I119">
        <v>4</v>
      </c>
      <c r="J119">
        <v>0</v>
      </c>
      <c r="L119">
        <v>219.4</v>
      </c>
      <c r="O119">
        <f>'Edited data'!N119/('Edited data'!L119/1000)</f>
        <v>0</v>
      </c>
    </row>
    <row r="120" spans="1:15" x14ac:dyDescent="0.25">
      <c r="A120" t="s">
        <v>511</v>
      </c>
      <c r="B120" t="s">
        <v>609</v>
      </c>
      <c r="C120" t="s">
        <v>610</v>
      </c>
      <c r="D120" t="s">
        <v>604</v>
      </c>
      <c r="E120" t="s">
        <v>150</v>
      </c>
      <c r="F120">
        <v>3</v>
      </c>
      <c r="G120">
        <v>0</v>
      </c>
      <c r="H120">
        <v>0</v>
      </c>
      <c r="I120">
        <v>4</v>
      </c>
      <c r="J120">
        <v>0</v>
      </c>
      <c r="L120">
        <v>219.4</v>
      </c>
      <c r="O120">
        <f>'Edited data'!N120/('Edited data'!L120/1000)</f>
        <v>0</v>
      </c>
    </row>
    <row r="121" spans="1:15" x14ac:dyDescent="0.25">
      <c r="A121" t="s">
        <v>511</v>
      </c>
      <c r="B121" t="s">
        <v>611</v>
      </c>
      <c r="C121" t="s">
        <v>612</v>
      </c>
      <c r="D121" t="s">
        <v>613</v>
      </c>
      <c r="E121" t="s">
        <v>150</v>
      </c>
      <c r="F121">
        <v>3</v>
      </c>
      <c r="G121">
        <v>0</v>
      </c>
      <c r="H121">
        <v>0</v>
      </c>
      <c r="I121">
        <v>5</v>
      </c>
      <c r="J121">
        <v>0</v>
      </c>
      <c r="L121">
        <v>202.9</v>
      </c>
      <c r="O121">
        <f>'Edited data'!N121/('Edited data'!L121/1000)</f>
        <v>0</v>
      </c>
    </row>
    <row r="122" spans="1:15" x14ac:dyDescent="0.25">
      <c r="A122" t="s">
        <v>511</v>
      </c>
      <c r="B122" t="s">
        <v>614</v>
      </c>
      <c r="C122" t="s">
        <v>615</v>
      </c>
      <c r="D122" t="s">
        <v>613</v>
      </c>
      <c r="E122" t="s">
        <v>150</v>
      </c>
      <c r="F122">
        <v>3</v>
      </c>
      <c r="G122">
        <v>0</v>
      </c>
      <c r="H122">
        <v>0</v>
      </c>
      <c r="I122">
        <v>5</v>
      </c>
      <c r="J122">
        <v>0</v>
      </c>
      <c r="L122">
        <v>202.9</v>
      </c>
      <c r="O122">
        <f>'Edited data'!N122/('Edited data'!L122/1000)</f>
        <v>0</v>
      </c>
    </row>
    <row r="123" spans="1:15" x14ac:dyDescent="0.25">
      <c r="A123" t="s">
        <v>511</v>
      </c>
      <c r="B123" t="s">
        <v>616</v>
      </c>
      <c r="C123" t="s">
        <v>617</v>
      </c>
      <c r="D123" t="s">
        <v>613</v>
      </c>
      <c r="E123" t="s">
        <v>150</v>
      </c>
      <c r="F123">
        <v>3</v>
      </c>
      <c r="G123">
        <v>0</v>
      </c>
      <c r="H123">
        <v>0</v>
      </c>
      <c r="I123">
        <v>5</v>
      </c>
      <c r="J123">
        <v>0</v>
      </c>
      <c r="L123">
        <v>202.9374</v>
      </c>
      <c r="O123">
        <f>'Edited data'!N123/('Edited data'!L123/1000)</f>
        <v>0</v>
      </c>
    </row>
    <row r="124" spans="1:15" x14ac:dyDescent="0.25">
      <c r="A124" t="s">
        <v>511</v>
      </c>
      <c r="B124" t="s">
        <v>618</v>
      </c>
      <c r="C124" t="s">
        <v>619</v>
      </c>
      <c r="D124" t="s">
        <v>613</v>
      </c>
      <c r="E124" t="s">
        <v>150</v>
      </c>
      <c r="F124">
        <v>3</v>
      </c>
      <c r="G124">
        <v>0</v>
      </c>
      <c r="H124">
        <v>0</v>
      </c>
      <c r="I124">
        <v>5</v>
      </c>
      <c r="J124">
        <v>0</v>
      </c>
      <c r="L124">
        <v>202.9</v>
      </c>
      <c r="O124">
        <f>'Edited data'!N124/('Edited data'!L124/1000)</f>
        <v>0</v>
      </c>
    </row>
    <row r="125" spans="1:15" x14ac:dyDescent="0.25">
      <c r="A125" t="s">
        <v>511</v>
      </c>
      <c r="B125" t="s">
        <v>620</v>
      </c>
      <c r="C125" t="s">
        <v>621</v>
      </c>
      <c r="D125" t="s">
        <v>613</v>
      </c>
      <c r="E125" t="s">
        <v>150</v>
      </c>
      <c r="F125">
        <v>3</v>
      </c>
      <c r="G125">
        <v>0</v>
      </c>
      <c r="H125">
        <v>0</v>
      </c>
      <c r="I125">
        <v>5</v>
      </c>
      <c r="J125">
        <v>0</v>
      </c>
      <c r="L125">
        <v>202.94</v>
      </c>
      <c r="O125">
        <f>'Edited data'!N125/('Edited data'!L125/1000)</f>
        <v>0</v>
      </c>
    </row>
    <row r="126" spans="1:15" x14ac:dyDescent="0.25">
      <c r="A126" t="s">
        <v>511</v>
      </c>
      <c r="B126" t="s">
        <v>622</v>
      </c>
      <c r="C126" t="s">
        <v>623</v>
      </c>
      <c r="D126" t="s">
        <v>613</v>
      </c>
      <c r="E126" t="s">
        <v>150</v>
      </c>
      <c r="F126">
        <v>3</v>
      </c>
      <c r="G126">
        <v>0</v>
      </c>
      <c r="H126">
        <v>0</v>
      </c>
      <c r="I126">
        <v>5</v>
      </c>
      <c r="J126">
        <v>0</v>
      </c>
      <c r="L126">
        <v>202.94</v>
      </c>
      <c r="O126">
        <f>'Edited data'!N126/('Edited data'!L126/1000)</f>
        <v>0</v>
      </c>
    </row>
    <row r="127" spans="1:15" x14ac:dyDescent="0.25">
      <c r="A127" t="s">
        <v>511</v>
      </c>
      <c r="B127" t="s">
        <v>624</v>
      </c>
      <c r="C127" t="s">
        <v>625</v>
      </c>
      <c r="D127" t="s">
        <v>613</v>
      </c>
      <c r="E127" t="s">
        <v>150</v>
      </c>
      <c r="F127">
        <v>3</v>
      </c>
      <c r="G127">
        <v>0</v>
      </c>
      <c r="H127">
        <v>0</v>
      </c>
      <c r="I127">
        <v>5</v>
      </c>
      <c r="J127">
        <v>0</v>
      </c>
      <c r="L127">
        <v>202.9</v>
      </c>
      <c r="O127">
        <f>'Edited data'!N127/('Edited data'!L127/1000)</f>
        <v>0</v>
      </c>
    </row>
    <row r="128" spans="1:15" x14ac:dyDescent="0.25">
      <c r="A128" t="s">
        <v>511</v>
      </c>
      <c r="B128" t="s">
        <v>626</v>
      </c>
      <c r="C128" t="s">
        <v>627</v>
      </c>
      <c r="D128" t="s">
        <v>613</v>
      </c>
      <c r="E128" t="s">
        <v>150</v>
      </c>
      <c r="F128">
        <v>3</v>
      </c>
      <c r="G128">
        <v>0</v>
      </c>
      <c r="H128">
        <v>0</v>
      </c>
      <c r="I128">
        <v>5</v>
      </c>
      <c r="J128">
        <v>0</v>
      </c>
      <c r="L128">
        <v>202.9374</v>
      </c>
      <c r="O128">
        <f>'Edited data'!N128/('Edited data'!L128/1000)</f>
        <v>0</v>
      </c>
    </row>
    <row r="129" spans="1:15" x14ac:dyDescent="0.25">
      <c r="A129" t="s">
        <v>511</v>
      </c>
      <c r="B129" t="s">
        <v>628</v>
      </c>
      <c r="C129" t="s">
        <v>629</v>
      </c>
      <c r="D129" t="s">
        <v>613</v>
      </c>
      <c r="E129" t="s">
        <v>150</v>
      </c>
      <c r="F129">
        <v>3</v>
      </c>
      <c r="G129">
        <v>0</v>
      </c>
      <c r="H129">
        <v>0</v>
      </c>
      <c r="I129">
        <v>5</v>
      </c>
      <c r="J129">
        <v>0</v>
      </c>
      <c r="L129">
        <v>202.9</v>
      </c>
      <c r="O129">
        <f>'Edited data'!N129/('Edited data'!L129/1000)</f>
        <v>0</v>
      </c>
    </row>
    <row r="130" spans="1:15" x14ac:dyDescent="0.25">
      <c r="A130" t="s">
        <v>511</v>
      </c>
      <c r="B130" t="s">
        <v>630</v>
      </c>
      <c r="C130" t="s">
        <v>631</v>
      </c>
      <c r="D130" t="s">
        <v>613</v>
      </c>
      <c r="E130" t="s">
        <v>150</v>
      </c>
      <c r="F130">
        <v>3</v>
      </c>
      <c r="G130">
        <v>0</v>
      </c>
      <c r="H130">
        <v>0</v>
      </c>
      <c r="I130">
        <v>5</v>
      </c>
      <c r="J130">
        <v>0</v>
      </c>
      <c r="L130">
        <v>202.9</v>
      </c>
      <c r="O130">
        <f>'Edited data'!N130/('Edited data'!L130/1000)</f>
        <v>0</v>
      </c>
    </row>
    <row r="131" spans="1:15" x14ac:dyDescent="0.25">
      <c r="A131" t="s">
        <v>511</v>
      </c>
      <c r="B131" t="s">
        <v>632</v>
      </c>
      <c r="C131" t="s">
        <v>633</v>
      </c>
      <c r="D131" t="s">
        <v>634</v>
      </c>
      <c r="E131" t="s">
        <v>150</v>
      </c>
      <c r="F131">
        <v>3</v>
      </c>
      <c r="G131">
        <v>0</v>
      </c>
      <c r="H131">
        <v>0</v>
      </c>
      <c r="I131">
        <v>6</v>
      </c>
      <c r="J131">
        <v>0</v>
      </c>
      <c r="L131">
        <v>186.48310000000001</v>
      </c>
      <c r="O131">
        <f>'Edited data'!N131/('Edited data'!L131/1000)</f>
        <v>0</v>
      </c>
    </row>
    <row r="132" spans="1:15" x14ac:dyDescent="0.25">
      <c r="A132" t="s">
        <v>511</v>
      </c>
      <c r="B132" t="s">
        <v>635</v>
      </c>
      <c r="C132" t="s">
        <v>636</v>
      </c>
      <c r="D132" t="s">
        <v>634</v>
      </c>
      <c r="E132" t="s">
        <v>150</v>
      </c>
      <c r="F132">
        <v>3</v>
      </c>
      <c r="G132">
        <v>0</v>
      </c>
      <c r="H132">
        <v>0</v>
      </c>
      <c r="I132">
        <v>6</v>
      </c>
      <c r="J132">
        <v>0</v>
      </c>
      <c r="L132">
        <v>186.48310000000001</v>
      </c>
      <c r="O132">
        <f>'Edited data'!N132/('Edited data'!L132/1000)</f>
        <v>0</v>
      </c>
    </row>
    <row r="133" spans="1:15" x14ac:dyDescent="0.25">
      <c r="A133" t="s">
        <v>511</v>
      </c>
      <c r="B133" t="s">
        <v>637</v>
      </c>
      <c r="C133" t="s">
        <v>638</v>
      </c>
      <c r="D133" t="s">
        <v>634</v>
      </c>
      <c r="E133" t="s">
        <v>150</v>
      </c>
      <c r="F133">
        <v>3</v>
      </c>
      <c r="G133">
        <v>0</v>
      </c>
      <c r="H133">
        <v>0</v>
      </c>
      <c r="I133">
        <v>6</v>
      </c>
      <c r="J133">
        <v>0</v>
      </c>
      <c r="L133">
        <v>186.48310000000001</v>
      </c>
      <c r="O133">
        <f>'Edited data'!N133/('Edited data'!L133/1000)</f>
        <v>0</v>
      </c>
    </row>
    <row r="134" spans="1:15" x14ac:dyDescent="0.25">
      <c r="A134" t="s">
        <v>511</v>
      </c>
      <c r="B134" t="s">
        <v>639</v>
      </c>
      <c r="C134" t="s">
        <v>640</v>
      </c>
      <c r="D134" t="s">
        <v>634</v>
      </c>
      <c r="E134" t="s">
        <v>150</v>
      </c>
      <c r="F134">
        <v>3</v>
      </c>
      <c r="G134">
        <v>0</v>
      </c>
      <c r="H134">
        <v>0</v>
      </c>
      <c r="I134">
        <v>6</v>
      </c>
      <c r="J134">
        <v>0</v>
      </c>
      <c r="L134">
        <v>186.48310000000001</v>
      </c>
      <c r="O134">
        <f>'Edited data'!N134/('Edited data'!L134/1000)</f>
        <v>0</v>
      </c>
    </row>
    <row r="135" spans="1:15" x14ac:dyDescent="0.25">
      <c r="A135" t="s">
        <v>511</v>
      </c>
      <c r="B135" t="s">
        <v>641</v>
      </c>
      <c r="C135" t="s">
        <v>642</v>
      </c>
      <c r="D135" t="s">
        <v>634</v>
      </c>
      <c r="E135" t="s">
        <v>150</v>
      </c>
      <c r="F135">
        <v>3</v>
      </c>
      <c r="G135">
        <v>0</v>
      </c>
      <c r="H135">
        <v>0</v>
      </c>
      <c r="I135">
        <v>6</v>
      </c>
      <c r="J135">
        <v>0</v>
      </c>
      <c r="L135">
        <v>186.48310000000001</v>
      </c>
      <c r="O135">
        <f>'Edited data'!N135/('Edited data'!L135/1000)</f>
        <v>0</v>
      </c>
    </row>
    <row r="136" spans="1:15" x14ac:dyDescent="0.25">
      <c r="A136" t="s">
        <v>511</v>
      </c>
      <c r="B136" t="s">
        <v>643</v>
      </c>
      <c r="C136" t="s">
        <v>644</v>
      </c>
      <c r="D136" t="s">
        <v>634</v>
      </c>
      <c r="E136" t="s">
        <v>150</v>
      </c>
      <c r="F136">
        <v>3</v>
      </c>
      <c r="G136">
        <v>0</v>
      </c>
      <c r="H136">
        <v>0</v>
      </c>
      <c r="I136">
        <v>6</v>
      </c>
      <c r="J136">
        <v>0</v>
      </c>
      <c r="L136">
        <v>186.48310000000001</v>
      </c>
      <c r="O136">
        <f>'Edited data'!N136/('Edited data'!L136/1000)</f>
        <v>0</v>
      </c>
    </row>
    <row r="137" spans="1:15" x14ac:dyDescent="0.25">
      <c r="A137" t="s">
        <v>511</v>
      </c>
      <c r="B137" t="s">
        <v>645</v>
      </c>
      <c r="C137" t="s">
        <v>646</v>
      </c>
      <c r="D137" t="s">
        <v>647</v>
      </c>
      <c r="E137" t="s">
        <v>150</v>
      </c>
      <c r="F137">
        <v>3</v>
      </c>
      <c r="G137">
        <v>0</v>
      </c>
      <c r="H137">
        <v>0</v>
      </c>
      <c r="I137">
        <v>1</v>
      </c>
      <c r="J137">
        <v>0</v>
      </c>
      <c r="L137">
        <v>234.3</v>
      </c>
      <c r="O137">
        <f>'Edited data'!N137/('Edited data'!L137/1000)</f>
        <v>0</v>
      </c>
    </row>
    <row r="138" spans="1:15" x14ac:dyDescent="0.25">
      <c r="A138" t="s">
        <v>511</v>
      </c>
      <c r="B138" t="s">
        <v>648</v>
      </c>
      <c r="C138" t="s">
        <v>649</v>
      </c>
      <c r="D138" t="s">
        <v>650</v>
      </c>
      <c r="E138" t="s">
        <v>150</v>
      </c>
      <c r="F138">
        <v>3</v>
      </c>
      <c r="G138">
        <v>0</v>
      </c>
      <c r="H138">
        <v>0</v>
      </c>
      <c r="I138">
        <v>2</v>
      </c>
      <c r="J138">
        <v>0</v>
      </c>
      <c r="L138">
        <v>217.9</v>
      </c>
      <c r="O138">
        <f>'Edited data'!N138/('Edited data'!L138/1000)</f>
        <v>0</v>
      </c>
    </row>
    <row r="139" spans="1:15" x14ac:dyDescent="0.25">
      <c r="A139" t="s">
        <v>511</v>
      </c>
      <c r="B139" t="s">
        <v>651</v>
      </c>
      <c r="C139" t="s">
        <v>652</v>
      </c>
      <c r="D139" t="s">
        <v>650</v>
      </c>
      <c r="E139" t="s">
        <v>150</v>
      </c>
      <c r="F139">
        <v>3</v>
      </c>
      <c r="G139">
        <v>0</v>
      </c>
      <c r="H139">
        <v>0</v>
      </c>
      <c r="I139">
        <v>2</v>
      </c>
      <c r="J139">
        <v>0</v>
      </c>
      <c r="L139">
        <v>217.9</v>
      </c>
      <c r="O139">
        <f>'Edited data'!N139/('Edited data'!L139/1000)</f>
        <v>0</v>
      </c>
    </row>
    <row r="140" spans="1:15" x14ac:dyDescent="0.25">
      <c r="A140" t="s">
        <v>511</v>
      </c>
      <c r="B140" t="s">
        <v>653</v>
      </c>
      <c r="C140" t="s">
        <v>654</v>
      </c>
      <c r="D140" t="s">
        <v>650</v>
      </c>
      <c r="E140" t="s">
        <v>150</v>
      </c>
      <c r="F140">
        <v>3</v>
      </c>
      <c r="G140">
        <v>0</v>
      </c>
      <c r="H140">
        <v>0</v>
      </c>
      <c r="I140">
        <v>2</v>
      </c>
      <c r="J140">
        <v>0</v>
      </c>
      <c r="L140">
        <v>217.9</v>
      </c>
      <c r="O140">
        <f>'Edited data'!N140/('Edited data'!L140/1000)</f>
        <v>0</v>
      </c>
    </row>
    <row r="141" spans="1:15" x14ac:dyDescent="0.25">
      <c r="A141" t="s">
        <v>511</v>
      </c>
      <c r="B141" t="s">
        <v>655</v>
      </c>
      <c r="C141" t="s">
        <v>656</v>
      </c>
      <c r="D141" t="s">
        <v>657</v>
      </c>
      <c r="E141" t="s">
        <v>150</v>
      </c>
      <c r="F141">
        <v>3</v>
      </c>
      <c r="G141">
        <v>0</v>
      </c>
      <c r="H141">
        <v>0</v>
      </c>
      <c r="I141">
        <v>2</v>
      </c>
      <c r="J141">
        <v>0</v>
      </c>
      <c r="L141">
        <v>201.4</v>
      </c>
      <c r="O141">
        <f>'Edited data'!N141/('Edited data'!L141/1000)</f>
        <v>0</v>
      </c>
    </row>
    <row r="142" spans="1:15" x14ac:dyDescent="0.25">
      <c r="A142" t="s">
        <v>511</v>
      </c>
      <c r="B142" t="s">
        <v>658</v>
      </c>
      <c r="C142" t="s">
        <v>659</v>
      </c>
      <c r="D142" t="s">
        <v>657</v>
      </c>
      <c r="E142" t="s">
        <v>150</v>
      </c>
      <c r="F142">
        <v>3</v>
      </c>
      <c r="G142">
        <v>0</v>
      </c>
      <c r="H142">
        <v>0</v>
      </c>
      <c r="I142">
        <v>3</v>
      </c>
      <c r="J142">
        <v>0</v>
      </c>
      <c r="L142">
        <v>201.4</v>
      </c>
      <c r="O142">
        <f>'Edited data'!N142/('Edited data'!L142/1000)</f>
        <v>0</v>
      </c>
    </row>
    <row r="143" spans="1:15" x14ac:dyDescent="0.25">
      <c r="A143" t="s">
        <v>511</v>
      </c>
      <c r="B143" t="s">
        <v>660</v>
      </c>
      <c r="C143" t="s">
        <v>661</v>
      </c>
      <c r="D143" t="s">
        <v>657</v>
      </c>
      <c r="E143" t="s">
        <v>150</v>
      </c>
      <c r="F143">
        <v>3</v>
      </c>
      <c r="G143">
        <v>0</v>
      </c>
      <c r="H143">
        <v>0</v>
      </c>
      <c r="I143">
        <v>3</v>
      </c>
      <c r="J143">
        <v>0</v>
      </c>
      <c r="L143">
        <v>201.4</v>
      </c>
      <c r="O143">
        <f>'Edited data'!N143/('Edited data'!L143/1000)</f>
        <v>0</v>
      </c>
    </row>
    <row r="144" spans="1:15" x14ac:dyDescent="0.25">
      <c r="A144" t="s">
        <v>511</v>
      </c>
      <c r="B144" t="s">
        <v>662</v>
      </c>
      <c r="C144" t="s">
        <v>663</v>
      </c>
      <c r="D144" t="s">
        <v>657</v>
      </c>
      <c r="E144" t="s">
        <v>150</v>
      </c>
      <c r="F144">
        <v>3</v>
      </c>
      <c r="G144">
        <v>0</v>
      </c>
      <c r="H144">
        <v>0</v>
      </c>
      <c r="I144">
        <v>3</v>
      </c>
      <c r="J144">
        <v>0</v>
      </c>
      <c r="L144">
        <v>201.4</v>
      </c>
      <c r="O144">
        <f>'Edited data'!N144/('Edited data'!L144/1000)</f>
        <v>0</v>
      </c>
    </row>
    <row r="145" spans="1:15" x14ac:dyDescent="0.25">
      <c r="A145" t="s">
        <v>511</v>
      </c>
      <c r="B145" t="s">
        <v>664</v>
      </c>
      <c r="C145" t="s">
        <v>665</v>
      </c>
      <c r="D145" t="s">
        <v>666</v>
      </c>
      <c r="E145" t="s">
        <v>150</v>
      </c>
      <c r="F145">
        <v>3</v>
      </c>
      <c r="G145">
        <v>0</v>
      </c>
      <c r="H145">
        <v>0</v>
      </c>
      <c r="I145">
        <v>4</v>
      </c>
      <c r="J145">
        <v>0</v>
      </c>
      <c r="L145">
        <v>184.9469</v>
      </c>
      <c r="O145">
        <f>'Edited data'!N145/('Edited data'!L145/1000)</f>
        <v>0</v>
      </c>
    </row>
    <row r="146" spans="1:15" x14ac:dyDescent="0.25">
      <c r="A146" t="s">
        <v>511</v>
      </c>
      <c r="B146" t="s">
        <v>667</v>
      </c>
      <c r="C146" t="s">
        <v>668</v>
      </c>
      <c r="D146" t="s">
        <v>666</v>
      </c>
      <c r="E146" t="s">
        <v>150</v>
      </c>
      <c r="F146">
        <v>3</v>
      </c>
      <c r="G146">
        <v>0</v>
      </c>
      <c r="H146">
        <v>0</v>
      </c>
      <c r="I146">
        <v>4</v>
      </c>
      <c r="J146">
        <v>0</v>
      </c>
      <c r="L146">
        <v>184.9</v>
      </c>
      <c r="O146">
        <f>'Edited data'!N146/('Edited data'!L146/1000)</f>
        <v>0</v>
      </c>
    </row>
    <row r="147" spans="1:15" x14ac:dyDescent="0.25">
      <c r="A147" t="s">
        <v>511</v>
      </c>
      <c r="B147" t="s">
        <v>669</v>
      </c>
      <c r="C147" t="s">
        <v>670</v>
      </c>
      <c r="D147" t="s">
        <v>666</v>
      </c>
      <c r="E147" t="s">
        <v>150</v>
      </c>
      <c r="F147">
        <v>3</v>
      </c>
      <c r="G147">
        <v>0</v>
      </c>
      <c r="H147">
        <v>0</v>
      </c>
      <c r="I147">
        <v>4</v>
      </c>
      <c r="J147">
        <v>0</v>
      </c>
      <c r="L147">
        <v>184.9</v>
      </c>
      <c r="O147">
        <f>'Edited data'!N147/('Edited data'!L147/1000)</f>
        <v>0</v>
      </c>
    </row>
    <row r="148" spans="1:15" x14ac:dyDescent="0.25">
      <c r="A148" t="s">
        <v>511</v>
      </c>
      <c r="B148" t="s">
        <v>671</v>
      </c>
      <c r="C148" t="s">
        <v>672</v>
      </c>
      <c r="D148" t="s">
        <v>666</v>
      </c>
      <c r="E148" t="s">
        <v>150</v>
      </c>
      <c r="F148">
        <v>3</v>
      </c>
      <c r="G148">
        <v>0</v>
      </c>
      <c r="H148">
        <v>0</v>
      </c>
      <c r="I148">
        <v>4</v>
      </c>
      <c r="J148">
        <v>0</v>
      </c>
      <c r="L148">
        <v>184.9</v>
      </c>
      <c r="O148">
        <f>'Edited data'!N148/('Edited data'!L148/1000)</f>
        <v>0</v>
      </c>
    </row>
    <row r="149" spans="1:15" x14ac:dyDescent="0.25">
      <c r="A149" t="s">
        <v>511</v>
      </c>
      <c r="B149" t="s">
        <v>673</v>
      </c>
      <c r="C149" t="s">
        <v>674</v>
      </c>
      <c r="D149" t="s">
        <v>666</v>
      </c>
      <c r="E149" t="s">
        <v>150</v>
      </c>
      <c r="F149">
        <v>3</v>
      </c>
      <c r="G149">
        <v>0</v>
      </c>
      <c r="H149">
        <v>0</v>
      </c>
      <c r="I149">
        <v>4</v>
      </c>
      <c r="J149">
        <v>0</v>
      </c>
      <c r="L149">
        <v>184.9</v>
      </c>
      <c r="O149">
        <f>'Edited data'!N149/('Edited data'!L149/1000)</f>
        <v>0</v>
      </c>
    </row>
    <row r="150" spans="1:15" x14ac:dyDescent="0.25">
      <c r="A150" t="s">
        <v>511</v>
      </c>
      <c r="B150" t="s">
        <v>675</v>
      </c>
      <c r="C150" t="s">
        <v>676</v>
      </c>
      <c r="D150" t="s">
        <v>666</v>
      </c>
      <c r="E150" t="s">
        <v>150</v>
      </c>
      <c r="F150">
        <v>3</v>
      </c>
      <c r="G150">
        <v>0</v>
      </c>
      <c r="H150">
        <v>0</v>
      </c>
      <c r="I150">
        <v>4</v>
      </c>
      <c r="J150">
        <v>0</v>
      </c>
      <c r="L150">
        <v>184.9</v>
      </c>
      <c r="O150">
        <f>'Edited data'!N150/('Edited data'!L150/1000)</f>
        <v>0</v>
      </c>
    </row>
    <row r="151" spans="1:15" x14ac:dyDescent="0.25">
      <c r="A151" t="s">
        <v>511</v>
      </c>
      <c r="B151" t="s">
        <v>677</v>
      </c>
      <c r="C151" t="s">
        <v>678</v>
      </c>
      <c r="D151" t="s">
        <v>666</v>
      </c>
      <c r="E151" t="s">
        <v>150</v>
      </c>
      <c r="F151">
        <v>3</v>
      </c>
      <c r="G151">
        <v>0</v>
      </c>
      <c r="H151">
        <v>0</v>
      </c>
      <c r="I151">
        <v>4</v>
      </c>
      <c r="J151">
        <v>0</v>
      </c>
      <c r="L151">
        <v>184.9</v>
      </c>
      <c r="O151">
        <f>'Edited data'!N151/('Edited data'!L151/1000)</f>
        <v>0</v>
      </c>
    </row>
    <row r="152" spans="1:15" x14ac:dyDescent="0.25">
      <c r="A152" t="s">
        <v>511</v>
      </c>
      <c r="B152" t="s">
        <v>679</v>
      </c>
      <c r="C152" t="s">
        <v>680</v>
      </c>
      <c r="D152" t="s">
        <v>666</v>
      </c>
      <c r="E152" t="s">
        <v>150</v>
      </c>
      <c r="F152">
        <v>3</v>
      </c>
      <c r="G152">
        <v>0</v>
      </c>
      <c r="H152">
        <v>0</v>
      </c>
      <c r="I152">
        <v>4</v>
      </c>
      <c r="J152">
        <v>0</v>
      </c>
      <c r="L152">
        <v>184.9469</v>
      </c>
      <c r="O152">
        <f>'Edited data'!N152/('Edited data'!L152/1000)</f>
        <v>0</v>
      </c>
    </row>
    <row r="153" spans="1:15" x14ac:dyDescent="0.25">
      <c r="A153" t="s">
        <v>511</v>
      </c>
      <c r="B153" t="s">
        <v>681</v>
      </c>
      <c r="C153" t="s">
        <v>682</v>
      </c>
      <c r="D153" t="s">
        <v>666</v>
      </c>
      <c r="E153" t="s">
        <v>150</v>
      </c>
      <c r="F153">
        <v>3</v>
      </c>
      <c r="G153">
        <v>0</v>
      </c>
      <c r="H153">
        <v>0</v>
      </c>
      <c r="I153">
        <v>4</v>
      </c>
      <c r="J153">
        <v>0</v>
      </c>
      <c r="L153">
        <v>184.9</v>
      </c>
      <c r="O153">
        <f>'Edited data'!N153/('Edited data'!L153/1000)</f>
        <v>0</v>
      </c>
    </row>
    <row r="154" spans="1:15" x14ac:dyDescent="0.25">
      <c r="A154" t="s">
        <v>511</v>
      </c>
      <c r="B154" t="s">
        <v>683</v>
      </c>
      <c r="C154" t="s">
        <v>684</v>
      </c>
      <c r="D154" t="s">
        <v>666</v>
      </c>
      <c r="E154" t="s">
        <v>150</v>
      </c>
      <c r="F154">
        <v>3</v>
      </c>
      <c r="G154">
        <v>0</v>
      </c>
      <c r="H154">
        <v>0</v>
      </c>
      <c r="I154">
        <v>4</v>
      </c>
      <c r="J154">
        <v>0</v>
      </c>
      <c r="L154">
        <v>184.9</v>
      </c>
      <c r="O154">
        <f>'Edited data'!N154/('Edited data'!L154/1000)</f>
        <v>0</v>
      </c>
    </row>
    <row r="155" spans="1:15" x14ac:dyDescent="0.25">
      <c r="A155" t="s">
        <v>511</v>
      </c>
      <c r="B155" t="s">
        <v>685</v>
      </c>
      <c r="C155" t="s">
        <v>686</v>
      </c>
      <c r="D155" t="s">
        <v>666</v>
      </c>
      <c r="E155" t="s">
        <v>150</v>
      </c>
      <c r="F155">
        <v>3</v>
      </c>
      <c r="G155">
        <v>0</v>
      </c>
      <c r="H155">
        <v>0</v>
      </c>
      <c r="I155">
        <v>4</v>
      </c>
      <c r="J155">
        <v>0</v>
      </c>
      <c r="L155">
        <v>84.946899999999999</v>
      </c>
      <c r="O155">
        <f>'Edited data'!N155/('Edited data'!L155/1000)</f>
        <v>0</v>
      </c>
    </row>
    <row r="156" spans="1:15" x14ac:dyDescent="0.25">
      <c r="A156" t="s">
        <v>511</v>
      </c>
      <c r="B156" t="s">
        <v>687</v>
      </c>
      <c r="C156" t="s">
        <v>688</v>
      </c>
      <c r="D156" t="s">
        <v>666</v>
      </c>
      <c r="E156" t="s">
        <v>150</v>
      </c>
      <c r="F156">
        <v>3</v>
      </c>
      <c r="G156">
        <v>0</v>
      </c>
      <c r="H156">
        <v>0</v>
      </c>
      <c r="I156">
        <v>4</v>
      </c>
      <c r="J156">
        <v>0</v>
      </c>
      <c r="L156">
        <v>184.9</v>
      </c>
      <c r="O156">
        <f>'Edited data'!N156/('Edited data'!L156/1000)</f>
        <v>0</v>
      </c>
    </row>
    <row r="157" spans="1:15" x14ac:dyDescent="0.25">
      <c r="A157" t="s">
        <v>511</v>
      </c>
      <c r="B157" t="s">
        <v>689</v>
      </c>
      <c r="C157" t="s">
        <v>690</v>
      </c>
      <c r="D157" t="s">
        <v>666</v>
      </c>
      <c r="E157" t="s">
        <v>150</v>
      </c>
      <c r="F157">
        <v>3</v>
      </c>
      <c r="G157">
        <v>0</v>
      </c>
      <c r="H157">
        <v>0</v>
      </c>
      <c r="I157">
        <v>4</v>
      </c>
      <c r="J157">
        <v>0</v>
      </c>
      <c r="L157">
        <v>184.9</v>
      </c>
      <c r="O157">
        <f>'Edited data'!N157/('Edited data'!L157/1000)</f>
        <v>0</v>
      </c>
    </row>
    <row r="158" spans="1:15" x14ac:dyDescent="0.25">
      <c r="A158" t="s">
        <v>511</v>
      </c>
      <c r="B158" t="s">
        <v>691</v>
      </c>
      <c r="C158" t="s">
        <v>692</v>
      </c>
      <c r="D158" t="s">
        <v>693</v>
      </c>
      <c r="E158" t="s">
        <v>150</v>
      </c>
      <c r="F158">
        <v>3</v>
      </c>
      <c r="G158">
        <v>0</v>
      </c>
      <c r="H158">
        <v>0</v>
      </c>
      <c r="I158">
        <v>5</v>
      </c>
      <c r="J158">
        <v>0</v>
      </c>
      <c r="L158">
        <v>168.49260000000001</v>
      </c>
      <c r="O158">
        <f>'Edited data'!N158/('Edited data'!L158/1000)</f>
        <v>0</v>
      </c>
    </row>
    <row r="159" spans="1:15" x14ac:dyDescent="0.25">
      <c r="A159" t="s">
        <v>511</v>
      </c>
      <c r="B159" t="s">
        <v>694</v>
      </c>
      <c r="C159" t="s">
        <v>695</v>
      </c>
      <c r="D159" t="s">
        <v>693</v>
      </c>
      <c r="E159" t="s">
        <v>150</v>
      </c>
      <c r="F159">
        <v>3</v>
      </c>
      <c r="G159">
        <v>0</v>
      </c>
      <c r="H159">
        <v>0</v>
      </c>
      <c r="I159">
        <v>5</v>
      </c>
      <c r="J159">
        <v>0</v>
      </c>
      <c r="L159">
        <v>168.49260000000001</v>
      </c>
      <c r="O159">
        <f>'Edited data'!N159/('Edited data'!L159/1000)</f>
        <v>0</v>
      </c>
    </row>
    <row r="160" spans="1:15" x14ac:dyDescent="0.25">
      <c r="A160" t="s">
        <v>511</v>
      </c>
      <c r="B160" t="s">
        <v>696</v>
      </c>
      <c r="C160" t="s">
        <v>697</v>
      </c>
      <c r="D160" t="s">
        <v>693</v>
      </c>
      <c r="E160" t="s">
        <v>150</v>
      </c>
      <c r="F160">
        <v>3</v>
      </c>
      <c r="G160">
        <v>0</v>
      </c>
      <c r="H160">
        <v>0</v>
      </c>
      <c r="I160">
        <v>5</v>
      </c>
      <c r="J160">
        <v>0</v>
      </c>
      <c r="L160">
        <v>168.49260000000001</v>
      </c>
      <c r="O160">
        <f>'Edited data'!N160/('Edited data'!L160/1000)</f>
        <v>0</v>
      </c>
    </row>
    <row r="161" spans="1:15" x14ac:dyDescent="0.25">
      <c r="A161" t="s">
        <v>511</v>
      </c>
      <c r="B161" t="s">
        <v>698</v>
      </c>
      <c r="C161" t="s">
        <v>699</v>
      </c>
      <c r="D161" t="s">
        <v>693</v>
      </c>
      <c r="E161" t="s">
        <v>150</v>
      </c>
      <c r="F161">
        <v>3</v>
      </c>
      <c r="G161">
        <v>0</v>
      </c>
      <c r="H161">
        <v>0</v>
      </c>
      <c r="I161">
        <v>5</v>
      </c>
      <c r="J161">
        <v>0</v>
      </c>
      <c r="L161">
        <v>168.49260000000001</v>
      </c>
      <c r="O161">
        <f>'Edited data'!N161/('Edited data'!L161/1000)</f>
        <v>0</v>
      </c>
    </row>
    <row r="162" spans="1:15" x14ac:dyDescent="0.25">
      <c r="A162" t="s">
        <v>511</v>
      </c>
      <c r="B162" t="s">
        <v>700</v>
      </c>
      <c r="C162" t="s">
        <v>701</v>
      </c>
      <c r="D162" t="s">
        <v>693</v>
      </c>
      <c r="E162" t="s">
        <v>150</v>
      </c>
      <c r="F162">
        <v>3</v>
      </c>
      <c r="G162">
        <v>0</v>
      </c>
      <c r="H162">
        <v>0</v>
      </c>
      <c r="I162">
        <v>5</v>
      </c>
      <c r="J162">
        <v>0</v>
      </c>
      <c r="L162">
        <v>168.49260000000001</v>
      </c>
      <c r="O162">
        <f>'Edited data'!N162/('Edited data'!L162/1000)</f>
        <v>0</v>
      </c>
    </row>
    <row r="163" spans="1:15" x14ac:dyDescent="0.25">
      <c r="A163" t="s">
        <v>511</v>
      </c>
      <c r="B163" t="s">
        <v>702</v>
      </c>
      <c r="C163" t="s">
        <v>703</v>
      </c>
      <c r="D163" t="s">
        <v>693</v>
      </c>
      <c r="E163" t="s">
        <v>150</v>
      </c>
      <c r="F163">
        <v>3</v>
      </c>
      <c r="G163">
        <v>0</v>
      </c>
      <c r="H163">
        <v>0</v>
      </c>
      <c r="I163">
        <v>5</v>
      </c>
      <c r="J163">
        <v>0</v>
      </c>
      <c r="L163">
        <v>168.49260000000001</v>
      </c>
      <c r="O163">
        <f>'Edited data'!N163/('Edited data'!L163/1000)</f>
        <v>0</v>
      </c>
    </row>
    <row r="164" spans="1:15" x14ac:dyDescent="0.25">
      <c r="A164" t="s">
        <v>511</v>
      </c>
      <c r="B164" t="s">
        <v>704</v>
      </c>
      <c r="C164" t="s">
        <v>705</v>
      </c>
      <c r="D164" t="s">
        <v>706</v>
      </c>
      <c r="E164" t="s">
        <v>150</v>
      </c>
      <c r="F164">
        <v>3</v>
      </c>
      <c r="G164">
        <v>0</v>
      </c>
      <c r="H164">
        <v>0</v>
      </c>
      <c r="I164">
        <v>1</v>
      </c>
      <c r="J164">
        <v>0</v>
      </c>
      <c r="L164">
        <v>199.86510000000001</v>
      </c>
      <c r="O164">
        <f>'Edited data'!N164/('Edited data'!L164/1000)</f>
        <v>0</v>
      </c>
    </row>
    <row r="165" spans="1:15" x14ac:dyDescent="0.25">
      <c r="A165" t="s">
        <v>511</v>
      </c>
      <c r="B165" t="s">
        <v>707</v>
      </c>
      <c r="C165" t="s">
        <v>708</v>
      </c>
      <c r="D165" t="s">
        <v>709</v>
      </c>
      <c r="E165" t="s">
        <v>150</v>
      </c>
      <c r="F165">
        <v>3</v>
      </c>
      <c r="G165">
        <v>0</v>
      </c>
      <c r="H165">
        <v>0</v>
      </c>
      <c r="I165">
        <v>2</v>
      </c>
      <c r="J165">
        <v>0</v>
      </c>
      <c r="L165">
        <v>183.41079999999999</v>
      </c>
      <c r="O165">
        <f>'Edited data'!N165/('Edited data'!L165/1000)</f>
        <v>0</v>
      </c>
    </row>
    <row r="166" spans="1:15" x14ac:dyDescent="0.25">
      <c r="A166" t="s">
        <v>511</v>
      </c>
      <c r="B166" t="s">
        <v>710</v>
      </c>
      <c r="C166" t="s">
        <v>711</v>
      </c>
      <c r="D166" t="s">
        <v>712</v>
      </c>
      <c r="E166" t="s">
        <v>150</v>
      </c>
      <c r="F166">
        <v>3</v>
      </c>
      <c r="G166">
        <v>0</v>
      </c>
      <c r="H166">
        <v>0</v>
      </c>
      <c r="I166">
        <v>3</v>
      </c>
      <c r="J166">
        <v>0</v>
      </c>
      <c r="L166">
        <v>166.95650000000001</v>
      </c>
      <c r="O166">
        <f>'Edited data'!N166/('Edited data'!L166/1000)</f>
        <v>0</v>
      </c>
    </row>
    <row r="167" spans="1:15" x14ac:dyDescent="0.25">
      <c r="A167" t="s">
        <v>511</v>
      </c>
      <c r="B167" t="s">
        <v>713</v>
      </c>
      <c r="C167" t="s">
        <v>714</v>
      </c>
      <c r="D167" t="s">
        <v>712</v>
      </c>
      <c r="E167" t="s">
        <v>150</v>
      </c>
      <c r="F167">
        <v>3</v>
      </c>
      <c r="G167">
        <v>0</v>
      </c>
      <c r="H167">
        <v>0</v>
      </c>
      <c r="I167">
        <v>3</v>
      </c>
      <c r="J167">
        <v>0</v>
      </c>
      <c r="L167">
        <v>167</v>
      </c>
      <c r="O167">
        <f>'Edited data'!N167/('Edited data'!L167/1000)</f>
        <v>0</v>
      </c>
    </row>
    <row r="168" spans="1:15" x14ac:dyDescent="0.25">
      <c r="A168" t="s">
        <v>511</v>
      </c>
      <c r="B168" t="s">
        <v>715</v>
      </c>
      <c r="C168" t="s">
        <v>716</v>
      </c>
      <c r="D168" t="s">
        <v>712</v>
      </c>
      <c r="E168" t="s">
        <v>150</v>
      </c>
      <c r="F168">
        <v>3</v>
      </c>
      <c r="G168">
        <v>0</v>
      </c>
      <c r="H168">
        <v>0</v>
      </c>
      <c r="I168">
        <v>3</v>
      </c>
      <c r="J168">
        <v>0</v>
      </c>
      <c r="L168">
        <v>167</v>
      </c>
      <c r="O168">
        <f>'Edited data'!N168/('Edited data'!L168/1000)</f>
        <v>0</v>
      </c>
    </row>
    <row r="169" spans="1:15" x14ac:dyDescent="0.25">
      <c r="A169" t="s">
        <v>511</v>
      </c>
      <c r="B169" t="s">
        <v>717</v>
      </c>
      <c r="C169" t="s">
        <v>718</v>
      </c>
      <c r="D169" t="s">
        <v>712</v>
      </c>
      <c r="E169" t="s">
        <v>150</v>
      </c>
      <c r="F169">
        <v>3</v>
      </c>
      <c r="G169">
        <v>0</v>
      </c>
      <c r="H169">
        <v>0</v>
      </c>
      <c r="I169">
        <v>3</v>
      </c>
      <c r="J169">
        <v>0</v>
      </c>
      <c r="L169">
        <v>167</v>
      </c>
      <c r="O169">
        <f>'Edited data'!N169/('Edited data'!L169/1000)</f>
        <v>0</v>
      </c>
    </row>
    <row r="170" spans="1:15" x14ac:dyDescent="0.25">
      <c r="A170" t="s">
        <v>511</v>
      </c>
      <c r="B170" t="s">
        <v>719</v>
      </c>
      <c r="C170" t="s">
        <v>720</v>
      </c>
      <c r="D170" t="s">
        <v>712</v>
      </c>
      <c r="E170" t="s">
        <v>150</v>
      </c>
      <c r="F170">
        <v>3</v>
      </c>
      <c r="G170">
        <v>0</v>
      </c>
      <c r="H170">
        <v>0</v>
      </c>
      <c r="I170">
        <v>3</v>
      </c>
      <c r="J170">
        <v>0</v>
      </c>
      <c r="L170">
        <v>166.95650000000001</v>
      </c>
      <c r="O170">
        <f>'Edited data'!N170/('Edited data'!L170/1000)</f>
        <v>0</v>
      </c>
    </row>
    <row r="171" spans="1:15" x14ac:dyDescent="0.25">
      <c r="A171" t="s">
        <v>511</v>
      </c>
      <c r="B171" t="s">
        <v>721</v>
      </c>
      <c r="C171" t="s">
        <v>722</v>
      </c>
      <c r="D171" t="s">
        <v>712</v>
      </c>
      <c r="E171" t="s">
        <v>150</v>
      </c>
      <c r="F171">
        <v>3</v>
      </c>
      <c r="G171">
        <v>0</v>
      </c>
      <c r="H171">
        <v>0</v>
      </c>
      <c r="I171">
        <v>3</v>
      </c>
      <c r="J171">
        <v>0</v>
      </c>
      <c r="L171">
        <v>167</v>
      </c>
      <c r="O171">
        <f>'Edited data'!N171/('Edited data'!L171/1000)</f>
        <v>0</v>
      </c>
    </row>
    <row r="172" spans="1:15" x14ac:dyDescent="0.25">
      <c r="A172" t="s">
        <v>511</v>
      </c>
      <c r="B172" t="s">
        <v>723</v>
      </c>
      <c r="C172" t="s">
        <v>724</v>
      </c>
      <c r="D172" t="s">
        <v>712</v>
      </c>
      <c r="E172" t="s">
        <v>150</v>
      </c>
      <c r="F172">
        <v>3</v>
      </c>
      <c r="G172">
        <v>0</v>
      </c>
      <c r="H172">
        <v>0</v>
      </c>
      <c r="I172">
        <v>3</v>
      </c>
      <c r="J172">
        <v>0</v>
      </c>
      <c r="L172">
        <v>167</v>
      </c>
      <c r="O172">
        <f>'Edited data'!N172/('Edited data'!L172/1000)</f>
        <v>0</v>
      </c>
    </row>
    <row r="173" spans="1:15" x14ac:dyDescent="0.25">
      <c r="A173" t="s">
        <v>511</v>
      </c>
      <c r="B173" t="s">
        <v>725</v>
      </c>
      <c r="C173" t="s">
        <v>726</v>
      </c>
      <c r="D173" t="s">
        <v>727</v>
      </c>
      <c r="E173" t="s">
        <v>150</v>
      </c>
      <c r="F173">
        <v>3</v>
      </c>
      <c r="G173">
        <v>0</v>
      </c>
      <c r="H173">
        <v>0</v>
      </c>
      <c r="I173">
        <v>4</v>
      </c>
      <c r="J173">
        <v>0</v>
      </c>
      <c r="L173">
        <v>150.50219999999999</v>
      </c>
      <c r="O173">
        <f>'Edited data'!N173/('Edited data'!L173/1000)</f>
        <v>0</v>
      </c>
    </row>
    <row r="174" spans="1:15" x14ac:dyDescent="0.25">
      <c r="A174" t="s">
        <v>511</v>
      </c>
      <c r="B174" t="s">
        <v>728</v>
      </c>
      <c r="C174" t="s">
        <v>729</v>
      </c>
      <c r="D174" t="s">
        <v>727</v>
      </c>
      <c r="E174" t="s">
        <v>150</v>
      </c>
      <c r="F174">
        <v>3</v>
      </c>
      <c r="G174">
        <v>0</v>
      </c>
      <c r="H174">
        <v>0</v>
      </c>
      <c r="I174">
        <v>4</v>
      </c>
      <c r="J174">
        <v>0</v>
      </c>
      <c r="L174">
        <v>150.5</v>
      </c>
      <c r="O174">
        <f>'Edited data'!N174/('Edited data'!L174/1000)</f>
        <v>0</v>
      </c>
    </row>
    <row r="175" spans="1:15" x14ac:dyDescent="0.25">
      <c r="A175" t="s">
        <v>511</v>
      </c>
      <c r="B175" t="s">
        <v>730</v>
      </c>
      <c r="C175" t="s">
        <v>731</v>
      </c>
      <c r="D175" t="s">
        <v>727</v>
      </c>
      <c r="E175" t="s">
        <v>150</v>
      </c>
      <c r="F175">
        <v>3</v>
      </c>
      <c r="G175">
        <v>0</v>
      </c>
      <c r="H175">
        <v>0</v>
      </c>
      <c r="I175">
        <v>4</v>
      </c>
      <c r="J175">
        <v>0</v>
      </c>
      <c r="L175">
        <v>150.5</v>
      </c>
      <c r="O175">
        <f>'Edited data'!N175/('Edited data'!L175/1000)</f>
        <v>0</v>
      </c>
    </row>
    <row r="176" spans="1:15" x14ac:dyDescent="0.25">
      <c r="A176" t="s">
        <v>511</v>
      </c>
      <c r="B176" t="s">
        <v>732</v>
      </c>
      <c r="C176" t="s">
        <v>733</v>
      </c>
      <c r="D176" t="s">
        <v>727</v>
      </c>
      <c r="E176" t="s">
        <v>150</v>
      </c>
      <c r="F176">
        <v>3</v>
      </c>
      <c r="G176">
        <v>0</v>
      </c>
      <c r="H176">
        <v>0</v>
      </c>
      <c r="I176">
        <v>4</v>
      </c>
      <c r="J176">
        <v>0</v>
      </c>
      <c r="L176">
        <v>150.50219999999999</v>
      </c>
      <c r="O176">
        <f>'Edited data'!N176/('Edited data'!L176/1000)</f>
        <v>0</v>
      </c>
    </row>
    <row r="177" spans="1:15" x14ac:dyDescent="0.25">
      <c r="A177" t="s">
        <v>511</v>
      </c>
      <c r="B177" t="s">
        <v>734</v>
      </c>
      <c r="C177" t="s">
        <v>735</v>
      </c>
      <c r="D177" t="s">
        <v>727</v>
      </c>
      <c r="E177" t="s">
        <v>150</v>
      </c>
      <c r="F177">
        <v>3</v>
      </c>
      <c r="G177">
        <v>0</v>
      </c>
      <c r="H177">
        <v>0</v>
      </c>
      <c r="I177">
        <v>4</v>
      </c>
      <c r="J177">
        <v>0</v>
      </c>
      <c r="L177">
        <v>150.5</v>
      </c>
      <c r="O177">
        <f>'Edited data'!N177/('Edited data'!L177/1000)</f>
        <v>0</v>
      </c>
    </row>
    <row r="178" spans="1:15" x14ac:dyDescent="0.25">
      <c r="A178" t="s">
        <v>511</v>
      </c>
      <c r="B178" t="s">
        <v>736</v>
      </c>
      <c r="C178" t="s">
        <v>737</v>
      </c>
      <c r="D178" t="s">
        <v>727</v>
      </c>
      <c r="E178" t="s">
        <v>150</v>
      </c>
      <c r="F178">
        <v>3</v>
      </c>
      <c r="G178">
        <v>0</v>
      </c>
      <c r="H178">
        <v>0</v>
      </c>
      <c r="I178">
        <v>4</v>
      </c>
      <c r="J178">
        <v>0</v>
      </c>
      <c r="L178">
        <v>150.5</v>
      </c>
      <c r="O178">
        <f>'Edited data'!N178/('Edited data'!L178/1000)</f>
        <v>0</v>
      </c>
    </row>
    <row r="179" spans="1:15" x14ac:dyDescent="0.25">
      <c r="A179" t="s">
        <v>511</v>
      </c>
      <c r="B179" t="s">
        <v>738</v>
      </c>
      <c r="C179" t="s">
        <v>739</v>
      </c>
      <c r="D179" t="s">
        <v>727</v>
      </c>
      <c r="E179" t="s">
        <v>150</v>
      </c>
      <c r="F179">
        <v>3</v>
      </c>
      <c r="G179">
        <v>0</v>
      </c>
      <c r="H179">
        <v>0</v>
      </c>
      <c r="I179">
        <v>4</v>
      </c>
      <c r="J179">
        <v>0</v>
      </c>
      <c r="L179">
        <v>150.5</v>
      </c>
      <c r="O179">
        <f>'Edited data'!N179/('Edited data'!L179/1000)</f>
        <v>0</v>
      </c>
    </row>
    <row r="180" spans="1:15" x14ac:dyDescent="0.25">
      <c r="A180" t="s">
        <v>511</v>
      </c>
      <c r="B180" t="s">
        <v>740</v>
      </c>
      <c r="C180" t="s">
        <v>741</v>
      </c>
      <c r="D180" t="s">
        <v>727</v>
      </c>
      <c r="E180" t="s">
        <v>150</v>
      </c>
      <c r="F180">
        <v>3</v>
      </c>
      <c r="G180">
        <v>0</v>
      </c>
      <c r="H180">
        <v>0</v>
      </c>
      <c r="I180">
        <v>4</v>
      </c>
      <c r="J180">
        <v>0</v>
      </c>
      <c r="L180">
        <v>150.5</v>
      </c>
      <c r="O180">
        <f>'Edited data'!N180/('Edited data'!L180/1000)</f>
        <v>0</v>
      </c>
    </row>
    <row r="181" spans="1:15" x14ac:dyDescent="0.25">
      <c r="A181" t="s">
        <v>511</v>
      </c>
      <c r="B181" t="s">
        <v>742</v>
      </c>
      <c r="C181" t="s">
        <v>743</v>
      </c>
      <c r="D181" t="s">
        <v>727</v>
      </c>
      <c r="E181" t="s">
        <v>150</v>
      </c>
      <c r="F181">
        <v>3</v>
      </c>
      <c r="G181">
        <v>0</v>
      </c>
      <c r="H181">
        <v>0</v>
      </c>
      <c r="I181">
        <v>4</v>
      </c>
      <c r="J181">
        <v>0</v>
      </c>
      <c r="L181">
        <v>150.5</v>
      </c>
      <c r="O181">
        <f>'Edited data'!N181/('Edited data'!L181/1000)</f>
        <v>0</v>
      </c>
    </row>
    <row r="182" spans="1:15" x14ac:dyDescent="0.25">
      <c r="A182" t="s">
        <v>511</v>
      </c>
      <c r="B182" t="s">
        <v>744</v>
      </c>
      <c r="C182" t="s">
        <v>745</v>
      </c>
      <c r="D182" t="s">
        <v>727</v>
      </c>
      <c r="E182" t="s">
        <v>150</v>
      </c>
      <c r="F182">
        <v>3</v>
      </c>
      <c r="G182">
        <v>0</v>
      </c>
      <c r="H182">
        <v>0</v>
      </c>
      <c r="I182">
        <v>4</v>
      </c>
      <c r="J182">
        <v>0</v>
      </c>
      <c r="L182">
        <v>150.5</v>
      </c>
      <c r="O182">
        <f>'Edited data'!N182/('Edited data'!L182/1000)</f>
        <v>0</v>
      </c>
    </row>
    <row r="183" spans="1:15" x14ac:dyDescent="0.25">
      <c r="A183" t="s">
        <v>511</v>
      </c>
      <c r="B183" t="s">
        <v>746</v>
      </c>
      <c r="C183" t="s">
        <v>747</v>
      </c>
      <c r="D183" t="s">
        <v>727</v>
      </c>
      <c r="E183" t="s">
        <v>150</v>
      </c>
      <c r="F183">
        <v>3</v>
      </c>
      <c r="G183">
        <v>0</v>
      </c>
      <c r="H183">
        <v>0</v>
      </c>
      <c r="I183">
        <v>4</v>
      </c>
      <c r="J183">
        <v>0</v>
      </c>
      <c r="L183">
        <v>150.5</v>
      </c>
      <c r="O183">
        <f>'Edited data'!N183/('Edited data'!L183/1000)</f>
        <v>0</v>
      </c>
    </row>
    <row r="184" spans="1:15" x14ac:dyDescent="0.25">
      <c r="A184" t="s">
        <v>511</v>
      </c>
      <c r="B184" t="s">
        <v>748</v>
      </c>
      <c r="C184" t="s">
        <v>749</v>
      </c>
      <c r="D184" t="s">
        <v>727</v>
      </c>
      <c r="E184" t="s">
        <v>150</v>
      </c>
      <c r="F184">
        <v>3</v>
      </c>
      <c r="G184">
        <v>0</v>
      </c>
      <c r="H184">
        <v>0</v>
      </c>
      <c r="I184">
        <v>4</v>
      </c>
      <c r="J184">
        <v>0</v>
      </c>
      <c r="L184">
        <v>150.5</v>
      </c>
      <c r="O184">
        <f>'Edited data'!N184/('Edited data'!L184/1000)</f>
        <v>0</v>
      </c>
    </row>
    <row r="185" spans="1:15" x14ac:dyDescent="0.25">
      <c r="A185" t="s">
        <v>511</v>
      </c>
      <c r="B185" t="s">
        <v>750</v>
      </c>
      <c r="C185" t="s">
        <v>751</v>
      </c>
      <c r="D185" t="s">
        <v>727</v>
      </c>
      <c r="E185" t="s">
        <v>150</v>
      </c>
      <c r="F185">
        <v>3</v>
      </c>
      <c r="G185">
        <v>0</v>
      </c>
      <c r="H185">
        <v>0</v>
      </c>
      <c r="I185">
        <v>4</v>
      </c>
      <c r="J185">
        <v>0</v>
      </c>
      <c r="L185">
        <v>150.5</v>
      </c>
      <c r="O185">
        <f>'Edited data'!N185/('Edited data'!L185/1000)</f>
        <v>0</v>
      </c>
    </row>
    <row r="186" spans="1:15" x14ac:dyDescent="0.25">
      <c r="A186" t="s">
        <v>511</v>
      </c>
      <c r="B186" t="s">
        <v>752</v>
      </c>
      <c r="C186" t="s">
        <v>753</v>
      </c>
      <c r="D186" t="s">
        <v>754</v>
      </c>
      <c r="E186" t="s">
        <v>150</v>
      </c>
      <c r="F186">
        <v>3</v>
      </c>
      <c r="G186">
        <v>0</v>
      </c>
      <c r="H186">
        <v>0</v>
      </c>
      <c r="I186">
        <v>1</v>
      </c>
      <c r="J186">
        <v>0</v>
      </c>
      <c r="L186">
        <v>165.4203</v>
      </c>
      <c r="O186">
        <f>'Edited data'!N186/('Edited data'!L186/1000)</f>
        <v>0</v>
      </c>
    </row>
    <row r="187" spans="1:15" x14ac:dyDescent="0.25">
      <c r="A187" t="s">
        <v>511</v>
      </c>
      <c r="B187" t="s">
        <v>755</v>
      </c>
      <c r="C187" t="s">
        <v>756</v>
      </c>
      <c r="D187" t="s">
        <v>757</v>
      </c>
      <c r="E187" t="s">
        <v>150</v>
      </c>
      <c r="F187">
        <v>3</v>
      </c>
      <c r="G187">
        <v>0</v>
      </c>
      <c r="H187">
        <v>0</v>
      </c>
      <c r="I187">
        <v>2</v>
      </c>
      <c r="J187">
        <v>0</v>
      </c>
      <c r="L187">
        <v>148.96600000000001</v>
      </c>
      <c r="O187">
        <f>'Edited data'!N187/('Edited data'!L187/1000)</f>
        <v>0</v>
      </c>
    </row>
    <row r="188" spans="1:15" x14ac:dyDescent="0.25">
      <c r="A188" t="s">
        <v>511</v>
      </c>
      <c r="B188" t="s">
        <v>758</v>
      </c>
      <c r="C188" t="s">
        <v>759</v>
      </c>
      <c r="D188" t="s">
        <v>757</v>
      </c>
      <c r="E188" t="s">
        <v>150</v>
      </c>
      <c r="F188">
        <v>3</v>
      </c>
      <c r="G188">
        <v>0</v>
      </c>
      <c r="H188">
        <v>0</v>
      </c>
      <c r="I188">
        <v>2</v>
      </c>
      <c r="J188">
        <v>0</v>
      </c>
      <c r="L188">
        <v>149</v>
      </c>
      <c r="O188">
        <f>'Edited data'!N188/('Edited data'!L188/1000)</f>
        <v>0</v>
      </c>
    </row>
    <row r="189" spans="1:15" x14ac:dyDescent="0.25">
      <c r="A189" t="s">
        <v>511</v>
      </c>
      <c r="B189" t="s">
        <v>760</v>
      </c>
      <c r="C189" t="s">
        <v>761</v>
      </c>
      <c r="D189" t="s">
        <v>757</v>
      </c>
      <c r="E189" t="s">
        <v>150</v>
      </c>
      <c r="F189">
        <v>3</v>
      </c>
      <c r="G189">
        <v>0</v>
      </c>
      <c r="H189">
        <v>0</v>
      </c>
      <c r="I189">
        <v>2</v>
      </c>
      <c r="J189">
        <v>0</v>
      </c>
      <c r="L189">
        <v>149</v>
      </c>
      <c r="O189">
        <f>'Edited data'!N189/('Edited data'!L189/1000)</f>
        <v>0</v>
      </c>
    </row>
    <row r="190" spans="1:15" x14ac:dyDescent="0.25">
      <c r="A190" t="s">
        <v>511</v>
      </c>
      <c r="B190" t="s">
        <v>762</v>
      </c>
      <c r="C190" t="s">
        <v>763</v>
      </c>
      <c r="D190" t="s">
        <v>757</v>
      </c>
      <c r="E190" t="s">
        <v>150</v>
      </c>
      <c r="F190">
        <v>3</v>
      </c>
      <c r="G190">
        <v>0</v>
      </c>
      <c r="H190">
        <v>0</v>
      </c>
      <c r="I190">
        <v>2</v>
      </c>
      <c r="J190">
        <v>0</v>
      </c>
      <c r="L190">
        <v>149</v>
      </c>
      <c r="O190">
        <f>'Edited data'!N190/('Edited data'!L190/1000)</f>
        <v>0</v>
      </c>
    </row>
    <row r="191" spans="1:15" x14ac:dyDescent="0.25">
      <c r="A191" t="s">
        <v>511</v>
      </c>
      <c r="B191" t="s">
        <v>764</v>
      </c>
      <c r="C191" t="s">
        <v>765</v>
      </c>
      <c r="D191" t="s">
        <v>757</v>
      </c>
      <c r="E191" t="s">
        <v>150</v>
      </c>
      <c r="F191">
        <v>3</v>
      </c>
      <c r="G191">
        <v>0</v>
      </c>
      <c r="H191">
        <v>0</v>
      </c>
      <c r="I191">
        <v>2</v>
      </c>
      <c r="J191">
        <v>0</v>
      </c>
      <c r="L191">
        <v>149</v>
      </c>
      <c r="O191">
        <f>'Edited data'!N191/('Edited data'!L191/1000)</f>
        <v>0</v>
      </c>
    </row>
    <row r="192" spans="1:15" x14ac:dyDescent="0.25">
      <c r="A192" t="s">
        <v>511</v>
      </c>
      <c r="B192" t="s">
        <v>766</v>
      </c>
      <c r="C192" t="s">
        <v>767</v>
      </c>
      <c r="D192" t="s">
        <v>768</v>
      </c>
      <c r="E192" t="s">
        <v>150</v>
      </c>
      <c r="F192">
        <v>3</v>
      </c>
      <c r="G192">
        <v>0</v>
      </c>
      <c r="H192">
        <v>0</v>
      </c>
      <c r="I192">
        <v>3</v>
      </c>
      <c r="J192">
        <v>0</v>
      </c>
      <c r="L192">
        <v>132.51169999999999</v>
      </c>
      <c r="O192">
        <f>'Edited data'!N192/('Edited data'!L192/1000)</f>
        <v>0</v>
      </c>
    </row>
    <row r="193" spans="1:15" x14ac:dyDescent="0.25">
      <c r="A193" t="s">
        <v>511</v>
      </c>
      <c r="B193" t="s">
        <v>769</v>
      </c>
      <c r="C193" t="s">
        <v>770</v>
      </c>
      <c r="D193" t="s">
        <v>768</v>
      </c>
      <c r="E193" t="s">
        <v>150</v>
      </c>
      <c r="F193">
        <v>3</v>
      </c>
      <c r="G193">
        <v>0</v>
      </c>
      <c r="H193">
        <v>0</v>
      </c>
      <c r="I193">
        <v>3</v>
      </c>
      <c r="J193">
        <v>0</v>
      </c>
      <c r="L193">
        <v>132.5</v>
      </c>
      <c r="O193">
        <f>'Edited data'!N193/('Edited data'!L193/1000)</f>
        <v>0</v>
      </c>
    </row>
    <row r="194" spans="1:15" x14ac:dyDescent="0.25">
      <c r="A194" t="s">
        <v>511</v>
      </c>
      <c r="B194" t="s">
        <v>771</v>
      </c>
      <c r="C194" t="s">
        <v>772</v>
      </c>
      <c r="D194" t="s">
        <v>768</v>
      </c>
      <c r="E194" t="s">
        <v>150</v>
      </c>
      <c r="F194">
        <v>3</v>
      </c>
      <c r="G194">
        <v>0</v>
      </c>
      <c r="H194">
        <v>0</v>
      </c>
      <c r="I194">
        <v>3</v>
      </c>
      <c r="J194">
        <v>0</v>
      </c>
      <c r="L194">
        <v>132.5</v>
      </c>
      <c r="O194">
        <f>'Edited data'!N194/('Edited data'!L194/1000)</f>
        <v>0</v>
      </c>
    </row>
    <row r="195" spans="1:15" x14ac:dyDescent="0.25">
      <c r="A195" t="s">
        <v>511</v>
      </c>
      <c r="B195" t="s">
        <v>773</v>
      </c>
      <c r="C195" t="s">
        <v>774</v>
      </c>
      <c r="D195" t="s">
        <v>768</v>
      </c>
      <c r="E195" t="s">
        <v>150</v>
      </c>
      <c r="F195">
        <v>3</v>
      </c>
      <c r="G195">
        <v>0</v>
      </c>
      <c r="H195">
        <v>0</v>
      </c>
      <c r="I195">
        <v>3</v>
      </c>
      <c r="J195">
        <v>0</v>
      </c>
      <c r="L195">
        <v>132.5</v>
      </c>
      <c r="O195">
        <f>'Edited data'!N195/('Edited data'!L195/1000)</f>
        <v>0</v>
      </c>
    </row>
    <row r="196" spans="1:15" x14ac:dyDescent="0.25">
      <c r="A196" t="s">
        <v>511</v>
      </c>
      <c r="B196" t="s">
        <v>775</v>
      </c>
      <c r="C196" t="s">
        <v>776</v>
      </c>
      <c r="D196" t="s">
        <v>768</v>
      </c>
      <c r="E196" t="s">
        <v>150</v>
      </c>
      <c r="F196">
        <v>3</v>
      </c>
      <c r="G196">
        <v>0</v>
      </c>
      <c r="H196">
        <v>0</v>
      </c>
      <c r="I196">
        <v>3</v>
      </c>
      <c r="J196">
        <v>0</v>
      </c>
      <c r="L196">
        <v>132.5</v>
      </c>
      <c r="O196">
        <f>'Edited data'!N196/('Edited data'!L196/1000)</f>
        <v>0</v>
      </c>
    </row>
    <row r="197" spans="1:15" x14ac:dyDescent="0.25">
      <c r="A197" t="s">
        <v>511</v>
      </c>
      <c r="B197" t="s">
        <v>777</v>
      </c>
      <c r="C197" t="s">
        <v>778</v>
      </c>
      <c r="D197" t="s">
        <v>768</v>
      </c>
      <c r="E197" t="s">
        <v>150</v>
      </c>
      <c r="F197">
        <v>3</v>
      </c>
      <c r="G197">
        <v>0</v>
      </c>
      <c r="H197">
        <v>0</v>
      </c>
      <c r="I197">
        <v>3</v>
      </c>
      <c r="J197">
        <v>0</v>
      </c>
      <c r="L197">
        <v>132.5</v>
      </c>
      <c r="O197">
        <f>'Edited data'!N197/('Edited data'!L197/1000)</f>
        <v>0</v>
      </c>
    </row>
    <row r="198" spans="1:15" x14ac:dyDescent="0.25">
      <c r="A198" t="s">
        <v>511</v>
      </c>
      <c r="B198" t="s">
        <v>779</v>
      </c>
      <c r="C198" t="s">
        <v>780</v>
      </c>
      <c r="D198" t="s">
        <v>768</v>
      </c>
      <c r="E198" t="s">
        <v>150</v>
      </c>
      <c r="F198">
        <v>3</v>
      </c>
      <c r="G198">
        <v>0</v>
      </c>
      <c r="H198">
        <v>0</v>
      </c>
      <c r="I198">
        <v>3</v>
      </c>
      <c r="J198">
        <v>0</v>
      </c>
      <c r="L198">
        <v>132.5</v>
      </c>
      <c r="O198">
        <f>'Edited data'!N198/('Edited data'!L198/1000)</f>
        <v>0</v>
      </c>
    </row>
    <row r="199" spans="1:15" x14ac:dyDescent="0.25">
      <c r="A199" t="s">
        <v>511</v>
      </c>
      <c r="B199" t="s">
        <v>781</v>
      </c>
      <c r="C199" t="s">
        <v>782</v>
      </c>
      <c r="D199" t="s">
        <v>768</v>
      </c>
      <c r="E199" t="s">
        <v>150</v>
      </c>
      <c r="F199">
        <v>3</v>
      </c>
      <c r="G199">
        <v>0</v>
      </c>
      <c r="H199">
        <v>0</v>
      </c>
      <c r="I199">
        <v>3</v>
      </c>
      <c r="J199">
        <v>0</v>
      </c>
      <c r="L199">
        <v>132.5</v>
      </c>
      <c r="O199">
        <f>'Edited data'!N199/('Edited data'!L199/1000)</f>
        <v>0</v>
      </c>
    </row>
    <row r="200" spans="1:15" x14ac:dyDescent="0.25">
      <c r="A200" t="s">
        <v>511</v>
      </c>
      <c r="B200" t="s">
        <v>783</v>
      </c>
      <c r="C200" t="s">
        <v>784</v>
      </c>
      <c r="D200" t="s">
        <v>768</v>
      </c>
      <c r="E200" t="s">
        <v>150</v>
      </c>
      <c r="F200">
        <v>3</v>
      </c>
      <c r="G200">
        <v>0</v>
      </c>
      <c r="H200">
        <v>0</v>
      </c>
      <c r="I200">
        <v>3</v>
      </c>
      <c r="J200">
        <v>0</v>
      </c>
      <c r="L200">
        <v>132.5</v>
      </c>
      <c r="O200">
        <f>'Edited data'!N200/('Edited data'!L200/1000)</f>
        <v>0</v>
      </c>
    </row>
    <row r="201" spans="1:15" x14ac:dyDescent="0.25">
      <c r="A201" t="s">
        <v>511</v>
      </c>
      <c r="B201" t="s">
        <v>785</v>
      </c>
      <c r="C201" t="s">
        <v>786</v>
      </c>
      <c r="D201" t="s">
        <v>768</v>
      </c>
      <c r="E201" t="s">
        <v>150</v>
      </c>
      <c r="F201">
        <v>3</v>
      </c>
      <c r="G201">
        <v>0</v>
      </c>
      <c r="H201">
        <v>0</v>
      </c>
      <c r="I201">
        <v>3</v>
      </c>
      <c r="J201">
        <v>0</v>
      </c>
      <c r="L201">
        <v>132.512</v>
      </c>
      <c r="O201">
        <f>'Edited data'!N201/('Edited data'!L201/1000)</f>
        <v>0</v>
      </c>
    </row>
    <row r="202" spans="1:15" x14ac:dyDescent="0.25">
      <c r="A202" t="s">
        <v>511</v>
      </c>
      <c r="B202" t="s">
        <v>787</v>
      </c>
      <c r="C202" t="s">
        <v>788</v>
      </c>
      <c r="D202" t="s">
        <v>768</v>
      </c>
      <c r="E202" t="s">
        <v>150</v>
      </c>
      <c r="F202">
        <v>3</v>
      </c>
      <c r="G202">
        <v>0</v>
      </c>
      <c r="H202">
        <v>0</v>
      </c>
      <c r="I202">
        <v>3</v>
      </c>
      <c r="J202">
        <v>0</v>
      </c>
      <c r="L202">
        <v>132.5</v>
      </c>
      <c r="O202">
        <f>'Edited data'!N202/('Edited data'!L202/1000)</f>
        <v>0</v>
      </c>
    </row>
    <row r="203" spans="1:15" x14ac:dyDescent="0.25">
      <c r="A203" t="s">
        <v>511</v>
      </c>
      <c r="B203" t="s">
        <v>789</v>
      </c>
      <c r="C203" t="s">
        <v>790</v>
      </c>
      <c r="D203" t="s">
        <v>791</v>
      </c>
      <c r="E203" t="s">
        <v>150</v>
      </c>
      <c r="F203">
        <v>3</v>
      </c>
      <c r="G203">
        <v>0</v>
      </c>
      <c r="H203">
        <v>0</v>
      </c>
      <c r="I203">
        <v>1</v>
      </c>
      <c r="J203">
        <v>0</v>
      </c>
      <c r="L203">
        <v>130.97559999999999</v>
      </c>
      <c r="O203">
        <f>'Edited data'!N203/('Edited data'!L203/1000)</f>
        <v>0</v>
      </c>
    </row>
    <row r="204" spans="1:15" x14ac:dyDescent="0.25">
      <c r="A204" t="s">
        <v>511</v>
      </c>
      <c r="B204" t="s">
        <v>792</v>
      </c>
      <c r="C204" t="s">
        <v>793</v>
      </c>
      <c r="D204" t="s">
        <v>791</v>
      </c>
      <c r="E204" t="s">
        <v>150</v>
      </c>
      <c r="F204">
        <v>3</v>
      </c>
      <c r="G204">
        <v>0</v>
      </c>
      <c r="H204">
        <v>0</v>
      </c>
      <c r="I204">
        <v>1</v>
      </c>
      <c r="J204">
        <v>0</v>
      </c>
      <c r="L204">
        <v>130.97559999999999</v>
      </c>
      <c r="O204">
        <f>'Edited data'!N204/('Edited data'!L204/1000)</f>
        <v>0</v>
      </c>
    </row>
    <row r="205" spans="1:15" x14ac:dyDescent="0.25">
      <c r="A205" t="s">
        <v>511</v>
      </c>
      <c r="B205" t="s">
        <v>794</v>
      </c>
      <c r="C205" t="s">
        <v>795</v>
      </c>
      <c r="D205" t="s">
        <v>796</v>
      </c>
      <c r="E205" t="s">
        <v>150</v>
      </c>
      <c r="F205">
        <v>3</v>
      </c>
      <c r="G205">
        <v>0</v>
      </c>
      <c r="H205">
        <v>0</v>
      </c>
      <c r="I205">
        <v>2</v>
      </c>
      <c r="J205">
        <v>0</v>
      </c>
      <c r="L205">
        <v>114.5213</v>
      </c>
      <c r="O205">
        <f>'Edited data'!N205/('Edited data'!L205/1000)</f>
        <v>0</v>
      </c>
    </row>
    <row r="206" spans="1:15" x14ac:dyDescent="0.25">
      <c r="A206" t="s">
        <v>511</v>
      </c>
      <c r="B206" t="s">
        <v>797</v>
      </c>
      <c r="C206" t="s">
        <v>798</v>
      </c>
      <c r="D206" t="s">
        <v>796</v>
      </c>
      <c r="E206" t="s">
        <v>150</v>
      </c>
      <c r="F206">
        <v>3</v>
      </c>
      <c r="G206">
        <v>0</v>
      </c>
      <c r="H206">
        <v>0</v>
      </c>
      <c r="I206">
        <v>2</v>
      </c>
      <c r="J206">
        <v>0</v>
      </c>
      <c r="L206">
        <v>114.5</v>
      </c>
      <c r="O206">
        <f>'Edited data'!N206/('Edited data'!L206/1000)</f>
        <v>0</v>
      </c>
    </row>
    <row r="207" spans="1:15" x14ac:dyDescent="0.25">
      <c r="A207" t="s">
        <v>511</v>
      </c>
      <c r="B207" t="s">
        <v>799</v>
      </c>
      <c r="C207" t="s">
        <v>800</v>
      </c>
      <c r="D207" t="s">
        <v>796</v>
      </c>
      <c r="E207" t="s">
        <v>150</v>
      </c>
      <c r="F207">
        <v>3</v>
      </c>
      <c r="G207">
        <v>0</v>
      </c>
      <c r="H207">
        <v>0</v>
      </c>
      <c r="I207">
        <v>2</v>
      </c>
      <c r="J207">
        <v>0</v>
      </c>
      <c r="L207">
        <v>114.5</v>
      </c>
      <c r="O207">
        <f>'Edited data'!N207/('Edited data'!L207/1000)</f>
        <v>0</v>
      </c>
    </row>
    <row r="208" spans="1:15" x14ac:dyDescent="0.25">
      <c r="A208" t="s">
        <v>511</v>
      </c>
      <c r="B208" t="s">
        <v>801</v>
      </c>
      <c r="C208" t="s">
        <v>802</v>
      </c>
      <c r="D208" t="s">
        <v>796</v>
      </c>
      <c r="E208" t="s">
        <v>150</v>
      </c>
      <c r="F208">
        <v>3</v>
      </c>
      <c r="G208">
        <v>0</v>
      </c>
      <c r="H208">
        <v>0</v>
      </c>
      <c r="I208">
        <v>2</v>
      </c>
      <c r="J208">
        <v>0</v>
      </c>
      <c r="L208">
        <v>114.5</v>
      </c>
      <c r="O208">
        <f>'Edited data'!N208/('Edited data'!L208/1000)</f>
        <v>0</v>
      </c>
    </row>
    <row r="209" spans="1:18" x14ac:dyDescent="0.25">
      <c r="A209" t="s">
        <v>511</v>
      </c>
      <c r="B209" t="s">
        <v>803</v>
      </c>
      <c r="C209" t="s">
        <v>804</v>
      </c>
      <c r="D209" t="s">
        <v>805</v>
      </c>
      <c r="E209" t="s">
        <v>150</v>
      </c>
      <c r="F209">
        <v>3</v>
      </c>
      <c r="G209">
        <v>0</v>
      </c>
      <c r="H209">
        <v>0</v>
      </c>
      <c r="I209">
        <v>1</v>
      </c>
      <c r="J209">
        <v>0</v>
      </c>
      <c r="L209">
        <v>96.530799999999999</v>
      </c>
      <c r="O209">
        <f>'Edited data'!N209/('Edited data'!L209/1000)</f>
        <v>0</v>
      </c>
    </row>
    <row r="210" spans="1:18" x14ac:dyDescent="0.25">
      <c r="A210" t="s">
        <v>511</v>
      </c>
      <c r="B210" t="s">
        <v>806</v>
      </c>
      <c r="C210" t="s">
        <v>807</v>
      </c>
      <c r="D210" t="s">
        <v>805</v>
      </c>
      <c r="E210" t="s">
        <v>150</v>
      </c>
      <c r="F210">
        <v>3</v>
      </c>
      <c r="G210">
        <v>0</v>
      </c>
      <c r="H210">
        <v>0</v>
      </c>
      <c r="I210">
        <v>1</v>
      </c>
      <c r="J210">
        <v>0</v>
      </c>
      <c r="L210">
        <v>96.5</v>
      </c>
      <c r="O210">
        <f>'Edited data'!N210/('Edited data'!L210/1000)</f>
        <v>0</v>
      </c>
    </row>
    <row r="211" spans="1:18" x14ac:dyDescent="0.25">
      <c r="A211" t="s">
        <v>511</v>
      </c>
      <c r="B211" t="s">
        <v>808</v>
      </c>
      <c r="C211" t="s">
        <v>809</v>
      </c>
      <c r="D211" t="s">
        <v>805</v>
      </c>
      <c r="E211" t="s">
        <v>150</v>
      </c>
      <c r="F211">
        <v>3</v>
      </c>
      <c r="G211">
        <v>0</v>
      </c>
      <c r="H211">
        <v>0</v>
      </c>
      <c r="I211">
        <v>1</v>
      </c>
      <c r="J211">
        <v>0</v>
      </c>
      <c r="L211">
        <v>96.5</v>
      </c>
      <c r="O211">
        <f>'Edited data'!N211/('Edited data'!L211/1000)</f>
        <v>0</v>
      </c>
    </row>
    <row r="212" spans="1:18" x14ac:dyDescent="0.25">
      <c r="A212" t="s">
        <v>511</v>
      </c>
      <c r="B212" t="s">
        <v>810</v>
      </c>
      <c r="C212" t="s">
        <v>811</v>
      </c>
      <c r="D212" t="s">
        <v>805</v>
      </c>
      <c r="E212" t="s">
        <v>150</v>
      </c>
      <c r="F212">
        <v>3</v>
      </c>
      <c r="G212">
        <v>0</v>
      </c>
      <c r="H212">
        <v>0</v>
      </c>
      <c r="I212">
        <v>1</v>
      </c>
      <c r="J212">
        <v>0</v>
      </c>
      <c r="L212">
        <v>96.5</v>
      </c>
      <c r="O212">
        <f>'Edited data'!N212/('Edited data'!L212/1000)</f>
        <v>0</v>
      </c>
    </row>
    <row r="213" spans="1:18" x14ac:dyDescent="0.25">
      <c r="A213" t="s">
        <v>881</v>
      </c>
      <c r="B213" t="s">
        <v>882</v>
      </c>
      <c r="C213" t="s">
        <v>883</v>
      </c>
      <c r="D213" t="s">
        <v>884</v>
      </c>
      <c r="E213" t="s">
        <v>150</v>
      </c>
      <c r="F213">
        <v>3</v>
      </c>
      <c r="G213">
        <v>0</v>
      </c>
      <c r="H213">
        <v>0</v>
      </c>
      <c r="I213">
        <v>1</v>
      </c>
      <c r="J213">
        <v>0</v>
      </c>
      <c r="L213">
        <v>137.37</v>
      </c>
      <c r="M213">
        <v>4407.6379999999999</v>
      </c>
      <c r="N213">
        <v>553.99991999999997</v>
      </c>
      <c r="O213">
        <f>'Edited data'!N213/('Edited data'!L213/1000)</f>
        <v>4032.9032539855866</v>
      </c>
      <c r="P213">
        <v>471.11</v>
      </c>
      <c r="Q213">
        <v>162.68</v>
      </c>
      <c r="R213">
        <v>6.5100999999999996E-3</v>
      </c>
    </row>
    <row r="214" spans="1:18" x14ac:dyDescent="0.25">
      <c r="A214" t="s">
        <v>881</v>
      </c>
      <c r="B214" t="s">
        <v>885</v>
      </c>
      <c r="C214" t="s">
        <v>886</v>
      </c>
      <c r="D214" t="s">
        <v>887</v>
      </c>
      <c r="E214" t="s">
        <v>150</v>
      </c>
      <c r="F214">
        <v>1</v>
      </c>
      <c r="G214">
        <v>0</v>
      </c>
      <c r="H214">
        <v>0</v>
      </c>
      <c r="I214">
        <v>2</v>
      </c>
      <c r="J214">
        <v>0</v>
      </c>
      <c r="L214">
        <v>120.91</v>
      </c>
      <c r="M214">
        <v>4136.1000000000004</v>
      </c>
      <c r="N214">
        <v>564.99996999999996</v>
      </c>
      <c r="O214">
        <f>'Edited data'!N214/('Edited data'!L214/1000)</f>
        <v>4672.8969481432468</v>
      </c>
      <c r="P214">
        <v>385.12</v>
      </c>
      <c r="Q214">
        <v>116.099</v>
      </c>
      <c r="R214">
        <v>2.4259999999999999E-4</v>
      </c>
    </row>
    <row r="215" spans="1:18" x14ac:dyDescent="0.25">
      <c r="A215" t="s">
        <v>881</v>
      </c>
      <c r="B215" t="s">
        <v>888</v>
      </c>
      <c r="C215" t="s">
        <v>889</v>
      </c>
      <c r="D215" t="s">
        <v>890</v>
      </c>
      <c r="E215" t="s">
        <v>150</v>
      </c>
      <c r="F215">
        <v>1</v>
      </c>
      <c r="G215">
        <v>0</v>
      </c>
      <c r="H215">
        <v>0</v>
      </c>
      <c r="I215">
        <v>3</v>
      </c>
      <c r="J215">
        <v>0</v>
      </c>
      <c r="L215">
        <v>104.46</v>
      </c>
      <c r="M215">
        <v>3879</v>
      </c>
      <c r="N215">
        <v>582.88121999999998</v>
      </c>
      <c r="O215">
        <f>'Edited data'!N215/('Edited data'!L215/1000)</f>
        <v>5579.9465824238941</v>
      </c>
      <c r="P215">
        <v>302</v>
      </c>
      <c r="Q215">
        <v>92</v>
      </c>
      <c r="R215">
        <v>3.2890000000000003E-4</v>
      </c>
    </row>
    <row r="216" spans="1:18" x14ac:dyDescent="0.25">
      <c r="A216" t="s">
        <v>881</v>
      </c>
      <c r="B216" t="s">
        <v>891</v>
      </c>
      <c r="C216" t="s">
        <v>892</v>
      </c>
      <c r="D216" t="s">
        <v>893</v>
      </c>
      <c r="E216" t="s">
        <v>150</v>
      </c>
      <c r="F216">
        <v>2</v>
      </c>
      <c r="G216">
        <v>0</v>
      </c>
      <c r="H216">
        <v>0</v>
      </c>
      <c r="I216">
        <v>1</v>
      </c>
      <c r="J216">
        <v>0</v>
      </c>
      <c r="L216">
        <v>220.28399999999999</v>
      </c>
      <c r="O216">
        <f>'Edited data'!N216/('Edited data'!L216/1000)</f>
        <v>0</v>
      </c>
    </row>
    <row r="217" spans="1:18" x14ac:dyDescent="0.25">
      <c r="A217" t="s">
        <v>881</v>
      </c>
      <c r="B217" t="s">
        <v>894</v>
      </c>
      <c r="C217" t="s">
        <v>895</v>
      </c>
      <c r="D217" t="s">
        <v>896</v>
      </c>
      <c r="E217" t="s">
        <v>150</v>
      </c>
      <c r="F217">
        <v>2</v>
      </c>
      <c r="G217">
        <v>0</v>
      </c>
      <c r="H217">
        <v>0</v>
      </c>
      <c r="I217">
        <v>2</v>
      </c>
      <c r="J217">
        <v>0</v>
      </c>
      <c r="L217">
        <v>220.28399999999999</v>
      </c>
      <c r="O217">
        <f>'Edited data'!N217/('Edited data'!L217/1000)</f>
        <v>0</v>
      </c>
    </row>
    <row r="218" spans="1:18" x14ac:dyDescent="0.25">
      <c r="A218" t="s">
        <v>881</v>
      </c>
      <c r="B218" t="s">
        <v>897</v>
      </c>
      <c r="C218" t="s">
        <v>898</v>
      </c>
      <c r="D218" t="s">
        <v>896</v>
      </c>
      <c r="E218" t="s">
        <v>150</v>
      </c>
      <c r="F218">
        <v>2</v>
      </c>
      <c r="G218">
        <v>0</v>
      </c>
      <c r="H218">
        <v>0</v>
      </c>
      <c r="I218">
        <v>2</v>
      </c>
      <c r="J218">
        <v>0</v>
      </c>
      <c r="L218">
        <v>220.28399999999999</v>
      </c>
      <c r="O218">
        <f>'Edited data'!N218/('Edited data'!L218/1000)</f>
        <v>0</v>
      </c>
    </row>
    <row r="219" spans="1:18" x14ac:dyDescent="0.25">
      <c r="A219" t="s">
        <v>881</v>
      </c>
      <c r="B219" t="s">
        <v>899</v>
      </c>
      <c r="C219" t="s">
        <v>900</v>
      </c>
      <c r="D219" t="s">
        <v>901</v>
      </c>
      <c r="E219" t="s">
        <v>150</v>
      </c>
      <c r="F219">
        <v>2</v>
      </c>
      <c r="G219">
        <v>0</v>
      </c>
      <c r="H219">
        <v>0</v>
      </c>
      <c r="I219">
        <v>3</v>
      </c>
      <c r="J219">
        <v>0</v>
      </c>
      <c r="L219">
        <v>187.38</v>
      </c>
      <c r="M219">
        <v>3392.2</v>
      </c>
      <c r="N219">
        <v>559.99998000000005</v>
      </c>
      <c r="O219">
        <f>'Edited data'!N219/('Edited data'!L219/1000)</f>
        <v>2988.5792507204615</v>
      </c>
      <c r="P219">
        <v>487.21</v>
      </c>
      <c r="Q219">
        <v>236.93</v>
      </c>
      <c r="R219">
        <v>1.8714275</v>
      </c>
    </row>
    <row r="220" spans="1:18" x14ac:dyDescent="0.25">
      <c r="A220" t="s">
        <v>881</v>
      </c>
      <c r="B220" t="s">
        <v>902</v>
      </c>
      <c r="C220" t="s">
        <v>903</v>
      </c>
      <c r="D220" t="s">
        <v>904</v>
      </c>
      <c r="E220" t="s">
        <v>150</v>
      </c>
      <c r="F220">
        <v>2</v>
      </c>
      <c r="G220">
        <v>0</v>
      </c>
      <c r="H220">
        <v>0</v>
      </c>
      <c r="I220">
        <v>4</v>
      </c>
      <c r="J220">
        <v>0</v>
      </c>
      <c r="L220">
        <v>187.4</v>
      </c>
      <c r="O220">
        <f>'Edited data'!N220/('Edited data'!L220/1000)</f>
        <v>0</v>
      </c>
    </row>
    <row r="221" spans="1:18" x14ac:dyDescent="0.25">
      <c r="A221" t="s">
        <v>881</v>
      </c>
      <c r="B221" t="s">
        <v>905</v>
      </c>
      <c r="C221" t="s">
        <v>906</v>
      </c>
      <c r="D221" t="s">
        <v>907</v>
      </c>
      <c r="E221" t="s">
        <v>150</v>
      </c>
      <c r="F221">
        <v>2</v>
      </c>
      <c r="G221">
        <v>0</v>
      </c>
      <c r="H221">
        <v>0</v>
      </c>
      <c r="I221">
        <v>4</v>
      </c>
      <c r="J221">
        <v>0</v>
      </c>
      <c r="L221">
        <v>170.92</v>
      </c>
      <c r="M221">
        <v>3257</v>
      </c>
      <c r="N221">
        <v>579.96914000000004</v>
      </c>
      <c r="O221">
        <f>'Edited data'!N221/('Edited data'!L221/1000)</f>
        <v>3393.2198689445358</v>
      </c>
      <c r="P221">
        <v>418.83</v>
      </c>
    </row>
    <row r="222" spans="1:18" x14ac:dyDescent="0.25">
      <c r="A222" t="s">
        <v>881</v>
      </c>
      <c r="B222" t="s">
        <v>908</v>
      </c>
      <c r="C222" t="s">
        <v>909</v>
      </c>
      <c r="D222" t="s">
        <v>910</v>
      </c>
      <c r="E222" t="s">
        <v>150</v>
      </c>
      <c r="F222">
        <v>2</v>
      </c>
      <c r="G222">
        <v>0</v>
      </c>
      <c r="H222">
        <v>0</v>
      </c>
      <c r="I222">
        <v>5</v>
      </c>
      <c r="J222">
        <v>0</v>
      </c>
      <c r="L222">
        <v>154.47</v>
      </c>
      <c r="M222">
        <v>3129</v>
      </c>
      <c r="N222">
        <v>614.77634</v>
      </c>
      <c r="O222">
        <f>'Edited data'!N222/('Edited data'!L222/1000)</f>
        <v>3979.9076843400012</v>
      </c>
      <c r="P222">
        <v>353.1</v>
      </c>
      <c r="Q222">
        <v>173.75</v>
      </c>
      <c r="R222">
        <v>2.2138233999999999</v>
      </c>
    </row>
    <row r="223" spans="1:18" x14ac:dyDescent="0.25">
      <c r="A223" t="s">
        <v>881</v>
      </c>
      <c r="B223" t="s">
        <v>911</v>
      </c>
      <c r="C223" t="s">
        <v>912</v>
      </c>
      <c r="D223" t="s">
        <v>913</v>
      </c>
      <c r="E223" t="s">
        <v>150</v>
      </c>
      <c r="F223">
        <v>3</v>
      </c>
      <c r="G223">
        <v>0</v>
      </c>
      <c r="H223">
        <v>0</v>
      </c>
      <c r="I223">
        <v>1</v>
      </c>
      <c r="J223">
        <v>0</v>
      </c>
      <c r="L223">
        <v>303.19940000000003</v>
      </c>
      <c r="O223">
        <f>'Edited data'!N223/('Edited data'!L223/1000)</f>
        <v>0</v>
      </c>
    </row>
    <row r="224" spans="1:18" x14ac:dyDescent="0.25">
      <c r="A224" t="s">
        <v>881</v>
      </c>
      <c r="B224" t="s">
        <v>914</v>
      </c>
      <c r="C224" t="s">
        <v>915</v>
      </c>
      <c r="D224" t="s">
        <v>916</v>
      </c>
      <c r="E224" t="s">
        <v>150</v>
      </c>
      <c r="F224">
        <v>3</v>
      </c>
      <c r="G224">
        <v>0</v>
      </c>
      <c r="H224">
        <v>0</v>
      </c>
      <c r="I224">
        <v>2</v>
      </c>
      <c r="J224">
        <v>0</v>
      </c>
      <c r="L224">
        <v>286.74509999999998</v>
      </c>
      <c r="O224">
        <f>'Edited data'!N224/('Edited data'!L224/1000)</f>
        <v>0</v>
      </c>
    </row>
    <row r="225" spans="1:18" x14ac:dyDescent="0.25">
      <c r="A225" t="s">
        <v>881</v>
      </c>
      <c r="B225" t="s">
        <v>917</v>
      </c>
      <c r="C225" t="s">
        <v>918</v>
      </c>
      <c r="D225" t="s">
        <v>919</v>
      </c>
      <c r="E225" t="s">
        <v>150</v>
      </c>
      <c r="F225">
        <v>3</v>
      </c>
      <c r="G225">
        <v>0</v>
      </c>
      <c r="H225">
        <v>0</v>
      </c>
      <c r="I225">
        <v>3</v>
      </c>
      <c r="J225">
        <v>0</v>
      </c>
      <c r="L225">
        <v>270.29079999999999</v>
      </c>
      <c r="O225">
        <f>'Edited data'!N225/('Edited data'!L225/1000)</f>
        <v>0</v>
      </c>
    </row>
    <row r="226" spans="1:18" x14ac:dyDescent="0.25">
      <c r="A226" t="s">
        <v>881</v>
      </c>
      <c r="B226" t="s">
        <v>920</v>
      </c>
      <c r="C226" t="s">
        <v>921</v>
      </c>
      <c r="D226" t="s">
        <v>922</v>
      </c>
      <c r="E226" t="s">
        <v>150</v>
      </c>
      <c r="F226">
        <v>3</v>
      </c>
      <c r="G226">
        <v>0</v>
      </c>
      <c r="H226">
        <v>0</v>
      </c>
      <c r="I226">
        <v>4</v>
      </c>
      <c r="J226">
        <v>0</v>
      </c>
      <c r="L226">
        <v>253.8365</v>
      </c>
      <c r="O226">
        <f>'Edited data'!N226/('Edited data'!L226/1000)</f>
        <v>0</v>
      </c>
    </row>
    <row r="227" spans="1:18" x14ac:dyDescent="0.25">
      <c r="A227" t="s">
        <v>881</v>
      </c>
      <c r="B227" t="s">
        <v>923</v>
      </c>
      <c r="C227" t="s">
        <v>924</v>
      </c>
      <c r="D227" t="s">
        <v>925</v>
      </c>
      <c r="E227" t="s">
        <v>150</v>
      </c>
      <c r="F227">
        <v>3</v>
      </c>
      <c r="G227">
        <v>0</v>
      </c>
      <c r="H227">
        <v>0</v>
      </c>
      <c r="I227">
        <v>5</v>
      </c>
      <c r="J227">
        <v>0</v>
      </c>
      <c r="L227">
        <v>237.38220000000001</v>
      </c>
      <c r="O227">
        <f>'Edited data'!N227/('Edited data'!L227/1000)</f>
        <v>0</v>
      </c>
    </row>
    <row r="228" spans="1:18" x14ac:dyDescent="0.25">
      <c r="A228" t="s">
        <v>881</v>
      </c>
      <c r="B228" t="s">
        <v>926</v>
      </c>
      <c r="C228" t="s">
        <v>927</v>
      </c>
      <c r="D228" t="s">
        <v>928</v>
      </c>
      <c r="E228" t="s">
        <v>150</v>
      </c>
      <c r="F228">
        <v>3</v>
      </c>
      <c r="G228">
        <v>0</v>
      </c>
      <c r="H228">
        <v>0</v>
      </c>
      <c r="I228">
        <v>6</v>
      </c>
      <c r="J228">
        <v>0</v>
      </c>
      <c r="L228">
        <v>220.92789999999999</v>
      </c>
      <c r="O228">
        <f>'Edited data'!N228/('Edited data'!L228/1000)</f>
        <v>0</v>
      </c>
    </row>
    <row r="229" spans="1:18" x14ac:dyDescent="0.25">
      <c r="A229" t="s">
        <v>881</v>
      </c>
      <c r="B229" t="s">
        <v>929</v>
      </c>
      <c r="C229" t="s">
        <v>930</v>
      </c>
      <c r="D229" t="s">
        <v>928</v>
      </c>
      <c r="E229" t="s">
        <v>150</v>
      </c>
      <c r="F229">
        <v>3</v>
      </c>
      <c r="G229">
        <v>0</v>
      </c>
      <c r="H229">
        <v>0</v>
      </c>
      <c r="I229">
        <v>6</v>
      </c>
      <c r="J229">
        <v>0</v>
      </c>
      <c r="L229">
        <v>220.92789999999999</v>
      </c>
      <c r="O229">
        <f>'Edited data'!N229/('Edited data'!L229/1000)</f>
        <v>0</v>
      </c>
    </row>
    <row r="230" spans="1:18" x14ac:dyDescent="0.25">
      <c r="A230" t="s">
        <v>881</v>
      </c>
      <c r="B230" t="s">
        <v>931</v>
      </c>
      <c r="C230" t="s">
        <v>932</v>
      </c>
      <c r="D230" t="s">
        <v>933</v>
      </c>
      <c r="E230" t="s">
        <v>150</v>
      </c>
      <c r="F230">
        <v>3</v>
      </c>
      <c r="G230">
        <v>0</v>
      </c>
      <c r="H230">
        <v>0</v>
      </c>
      <c r="I230">
        <v>7</v>
      </c>
      <c r="J230">
        <v>0</v>
      </c>
      <c r="L230">
        <v>204.4736</v>
      </c>
      <c r="O230">
        <f>'Edited data'!N230/('Edited data'!L230/1000)</f>
        <v>0</v>
      </c>
    </row>
    <row r="231" spans="1:18" x14ac:dyDescent="0.25">
      <c r="A231" t="s">
        <v>881</v>
      </c>
      <c r="B231" t="s">
        <v>934</v>
      </c>
      <c r="C231" t="s">
        <v>935</v>
      </c>
      <c r="D231" t="s">
        <v>933</v>
      </c>
      <c r="E231" t="s">
        <v>150</v>
      </c>
      <c r="F231">
        <v>3</v>
      </c>
      <c r="G231">
        <v>0</v>
      </c>
      <c r="H231">
        <v>0</v>
      </c>
      <c r="I231">
        <v>7</v>
      </c>
      <c r="J231">
        <v>0</v>
      </c>
      <c r="L231">
        <v>204.4736</v>
      </c>
      <c r="O231">
        <f>'Edited data'!N231/('Edited data'!L231/1000)</f>
        <v>0</v>
      </c>
    </row>
    <row r="232" spans="1:18" x14ac:dyDescent="0.25">
      <c r="A232" t="s">
        <v>947</v>
      </c>
      <c r="B232" t="s">
        <v>948</v>
      </c>
      <c r="C232" t="s">
        <v>949</v>
      </c>
      <c r="D232" t="s">
        <v>30</v>
      </c>
      <c r="E232" t="s">
        <v>150</v>
      </c>
      <c r="F232">
        <v>2</v>
      </c>
      <c r="G232">
        <v>0</v>
      </c>
      <c r="H232">
        <v>0</v>
      </c>
      <c r="I232">
        <v>4</v>
      </c>
      <c r="J232">
        <v>0</v>
      </c>
      <c r="L232">
        <v>100.015</v>
      </c>
      <c r="O232">
        <f>'Edited data'!N232/('Edited data'!L232/1000)</f>
        <v>0</v>
      </c>
    </row>
    <row r="233" spans="1:18" x14ac:dyDescent="0.25">
      <c r="A233" t="s">
        <v>947</v>
      </c>
      <c r="B233" t="s">
        <v>950</v>
      </c>
      <c r="C233" t="s">
        <v>951</v>
      </c>
      <c r="D233" t="s">
        <v>952</v>
      </c>
      <c r="E233" t="s">
        <v>150</v>
      </c>
      <c r="F233">
        <v>3</v>
      </c>
      <c r="G233">
        <v>0</v>
      </c>
      <c r="H233">
        <v>0</v>
      </c>
      <c r="I233">
        <v>6</v>
      </c>
      <c r="J233">
        <v>0</v>
      </c>
      <c r="L233">
        <v>150</v>
      </c>
      <c r="M233">
        <v>3149.5279999999998</v>
      </c>
      <c r="N233">
        <v>583.40756999999996</v>
      </c>
      <c r="O233">
        <f>'Edited data'!N233/('Edited data'!L233/1000)</f>
        <v>3889.3838000000001</v>
      </c>
      <c r="P233">
        <v>358.9</v>
      </c>
      <c r="Q233">
        <v>117.654</v>
      </c>
      <c r="R233">
        <v>9.357E-5</v>
      </c>
    </row>
    <row r="234" spans="1:18" x14ac:dyDescent="0.25">
      <c r="A234" t="s">
        <v>953</v>
      </c>
      <c r="B234" t="s">
        <v>954</v>
      </c>
      <c r="C234" t="s">
        <v>955</v>
      </c>
      <c r="D234" t="s">
        <v>1115</v>
      </c>
      <c r="E234" t="s">
        <v>150</v>
      </c>
      <c r="F234">
        <v>1</v>
      </c>
      <c r="G234">
        <v>0</v>
      </c>
      <c r="H234">
        <v>0</v>
      </c>
      <c r="I234">
        <v>4</v>
      </c>
      <c r="J234">
        <v>0</v>
      </c>
      <c r="L234">
        <v>88.004999999999995</v>
      </c>
      <c r="M234">
        <v>3750</v>
      </c>
      <c r="N234">
        <v>625.70000000000005</v>
      </c>
      <c r="O234">
        <f>'Edited data'!N234/('Edited data'!L234/1000)</f>
        <v>7109.8233054940065</v>
      </c>
      <c r="P234">
        <v>227.51</v>
      </c>
    </row>
    <row r="235" spans="1:18" x14ac:dyDescent="0.25">
      <c r="A235" t="s">
        <v>953</v>
      </c>
      <c r="B235" t="s">
        <v>957</v>
      </c>
      <c r="C235" t="s">
        <v>958</v>
      </c>
      <c r="D235" t="s">
        <v>959</v>
      </c>
      <c r="E235" t="s">
        <v>150</v>
      </c>
      <c r="F235">
        <v>2</v>
      </c>
      <c r="G235">
        <v>0</v>
      </c>
      <c r="H235">
        <v>0</v>
      </c>
      <c r="I235">
        <v>6</v>
      </c>
      <c r="J235">
        <v>0</v>
      </c>
      <c r="L235">
        <v>138.01</v>
      </c>
      <c r="M235">
        <v>3048</v>
      </c>
      <c r="N235">
        <v>613.32452999999998</v>
      </c>
      <c r="O235">
        <f>'Edited data'!N235/('Edited data'!L235/1000)</f>
        <v>4444.0586189406567</v>
      </c>
      <c r="P235">
        <v>293.02999999999997</v>
      </c>
      <c r="Q235">
        <v>173.1</v>
      </c>
      <c r="R235">
        <v>26.083734</v>
      </c>
    </row>
    <row r="236" spans="1:18" x14ac:dyDescent="0.25">
      <c r="A236" t="s">
        <v>953</v>
      </c>
      <c r="B236" t="s">
        <v>960</v>
      </c>
      <c r="C236" t="s">
        <v>961</v>
      </c>
      <c r="D236" t="s">
        <v>962</v>
      </c>
      <c r="E236" t="s">
        <v>150</v>
      </c>
      <c r="F236">
        <v>3</v>
      </c>
      <c r="G236">
        <v>0</v>
      </c>
      <c r="H236">
        <v>0</v>
      </c>
      <c r="I236">
        <v>8</v>
      </c>
      <c r="J236">
        <v>0</v>
      </c>
      <c r="L236">
        <v>188.02</v>
      </c>
      <c r="M236">
        <v>2640</v>
      </c>
      <c r="N236">
        <v>627.98455999999999</v>
      </c>
      <c r="O236">
        <f>'Edited data'!N236/('Edited data'!L236/1000)</f>
        <v>3339.9880863737894</v>
      </c>
      <c r="P236">
        <v>345.02</v>
      </c>
      <c r="Q236">
        <v>125.45</v>
      </c>
      <c r="R236">
        <v>2.0186000000000002E-3</v>
      </c>
    </row>
    <row r="237" spans="1:18" x14ac:dyDescent="0.25">
      <c r="A237" t="s">
        <v>953</v>
      </c>
      <c r="B237" t="s">
        <v>963</v>
      </c>
      <c r="C237" t="s">
        <v>964</v>
      </c>
      <c r="D237" t="s">
        <v>965</v>
      </c>
      <c r="E237" t="s">
        <v>150</v>
      </c>
      <c r="F237">
        <v>4</v>
      </c>
      <c r="G237">
        <v>0</v>
      </c>
      <c r="H237">
        <v>0</v>
      </c>
      <c r="I237">
        <v>10</v>
      </c>
      <c r="J237">
        <v>0</v>
      </c>
      <c r="L237">
        <v>238.03</v>
      </c>
      <c r="M237">
        <v>2323.4</v>
      </c>
      <c r="N237">
        <v>599.8356</v>
      </c>
      <c r="O237">
        <f>'Edited data'!N237/('Edited data'!L237/1000)</f>
        <v>2520</v>
      </c>
      <c r="P237">
        <v>386.32600000000002</v>
      </c>
    </row>
    <row r="238" spans="1:18" x14ac:dyDescent="0.25">
      <c r="A238" t="s">
        <v>953</v>
      </c>
      <c r="B238" t="s">
        <v>966</v>
      </c>
      <c r="C238" t="s">
        <v>967</v>
      </c>
      <c r="D238" t="s">
        <v>968</v>
      </c>
      <c r="E238" t="s">
        <v>150</v>
      </c>
      <c r="F238">
        <v>5</v>
      </c>
      <c r="G238">
        <v>0</v>
      </c>
      <c r="H238">
        <v>0</v>
      </c>
      <c r="I238">
        <v>12</v>
      </c>
      <c r="J238">
        <v>0</v>
      </c>
      <c r="L238">
        <v>288.02999999999997</v>
      </c>
      <c r="M238">
        <v>2045</v>
      </c>
      <c r="N238">
        <v>609.47148000000004</v>
      </c>
      <c r="O238">
        <f>'Edited data'!N238/('Edited data'!L238/1000)</f>
        <v>2116.0000000000005</v>
      </c>
      <c r="P238">
        <v>420.55500000000001</v>
      </c>
    </row>
    <row r="239" spans="1:18" x14ac:dyDescent="0.25">
      <c r="A239" t="s">
        <v>953</v>
      </c>
      <c r="B239" t="s">
        <v>969</v>
      </c>
      <c r="C239" t="s">
        <v>970</v>
      </c>
      <c r="D239" t="s">
        <v>971</v>
      </c>
      <c r="E239" t="s">
        <v>150</v>
      </c>
      <c r="F239">
        <v>6</v>
      </c>
      <c r="G239">
        <v>0</v>
      </c>
      <c r="H239">
        <v>0</v>
      </c>
      <c r="I239">
        <v>14</v>
      </c>
      <c r="J239">
        <v>0</v>
      </c>
      <c r="L239">
        <v>338.04199999999997</v>
      </c>
      <c r="O239">
        <f>'Edited data'!N239/('Edited data'!L239/1000)</f>
        <v>0</v>
      </c>
    </row>
    <row r="240" spans="1:18" x14ac:dyDescent="0.25">
      <c r="A240" t="s">
        <v>953</v>
      </c>
      <c r="B240" t="s">
        <v>972</v>
      </c>
      <c r="C240" t="s">
        <v>973</v>
      </c>
      <c r="D240" t="s">
        <v>974</v>
      </c>
      <c r="E240" t="s">
        <v>150</v>
      </c>
      <c r="F240">
        <v>4</v>
      </c>
      <c r="G240">
        <v>0</v>
      </c>
      <c r="H240">
        <v>0</v>
      </c>
      <c r="I240">
        <v>8</v>
      </c>
      <c r="J240">
        <v>0</v>
      </c>
      <c r="L240">
        <v>200.03</v>
      </c>
      <c r="M240">
        <v>2777.5</v>
      </c>
      <c r="N240">
        <v>619.99998000000005</v>
      </c>
      <c r="O240">
        <f>'Edited data'!N240/('Edited data'!L240/1000)</f>
        <v>3099.5349697545371</v>
      </c>
      <c r="P240">
        <v>388.38</v>
      </c>
      <c r="Q240">
        <v>233.35</v>
      </c>
      <c r="R240">
        <v>19.461057</v>
      </c>
    </row>
    <row r="241" spans="1:18" x14ac:dyDescent="0.25">
      <c r="A241" t="s">
        <v>975</v>
      </c>
      <c r="B241" t="s">
        <v>976</v>
      </c>
      <c r="C241" t="s">
        <v>977</v>
      </c>
      <c r="D241" t="s">
        <v>978</v>
      </c>
      <c r="E241" t="s">
        <v>150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153.80000000000001</v>
      </c>
      <c r="O241">
        <f>'Edited data'!N241/('Edited data'!L241/1000)</f>
        <v>0</v>
      </c>
    </row>
    <row r="242" spans="1:18" x14ac:dyDescent="0.25">
      <c r="A242" t="s">
        <v>975</v>
      </c>
      <c r="B242" t="s">
        <v>979</v>
      </c>
      <c r="C242" t="s">
        <v>980</v>
      </c>
      <c r="D242" t="s">
        <v>981</v>
      </c>
      <c r="E242" t="s">
        <v>150</v>
      </c>
      <c r="F242">
        <v>2</v>
      </c>
      <c r="G242">
        <v>0</v>
      </c>
      <c r="H242">
        <v>0</v>
      </c>
      <c r="I242">
        <v>0</v>
      </c>
      <c r="J242">
        <v>0</v>
      </c>
      <c r="L242">
        <v>236.739</v>
      </c>
      <c r="O242">
        <f>'Edited data'!N242/('Edited data'!L242/1000)</f>
        <v>0</v>
      </c>
    </row>
    <row r="243" spans="1:18" x14ac:dyDescent="0.25">
      <c r="A243" t="s">
        <v>989</v>
      </c>
      <c r="B243" t="s">
        <v>990</v>
      </c>
      <c r="C243" t="s">
        <v>991</v>
      </c>
      <c r="D243" t="s">
        <v>992</v>
      </c>
      <c r="E243" t="s">
        <v>150</v>
      </c>
      <c r="F243">
        <v>2</v>
      </c>
      <c r="G243">
        <v>0</v>
      </c>
      <c r="H243">
        <v>0</v>
      </c>
      <c r="I243">
        <v>0</v>
      </c>
      <c r="J243">
        <v>0</v>
      </c>
      <c r="L243">
        <v>131.38999999999999</v>
      </c>
      <c r="O243">
        <f>'Edited data'!N243/('Edited data'!L243/1000)</f>
        <v>0</v>
      </c>
    </row>
    <row r="244" spans="1:18" x14ac:dyDescent="0.25">
      <c r="A244" t="s">
        <v>989</v>
      </c>
      <c r="B244" t="s">
        <v>993</v>
      </c>
      <c r="C244" t="s">
        <v>994</v>
      </c>
      <c r="D244" t="s">
        <v>995</v>
      </c>
      <c r="E244" t="s">
        <v>150</v>
      </c>
      <c r="F244">
        <v>2</v>
      </c>
      <c r="G244">
        <v>0</v>
      </c>
      <c r="H244">
        <v>0</v>
      </c>
      <c r="I244">
        <v>0</v>
      </c>
      <c r="J244">
        <v>0</v>
      </c>
      <c r="L244">
        <v>96.94</v>
      </c>
      <c r="O244">
        <f>'Edited data'!N244/('Edited data'!L244/1000)</f>
        <v>0</v>
      </c>
    </row>
    <row r="245" spans="1:18" x14ac:dyDescent="0.25">
      <c r="A245" t="s">
        <v>989</v>
      </c>
      <c r="B245" t="s">
        <v>996</v>
      </c>
      <c r="C245" t="s">
        <v>997</v>
      </c>
      <c r="D245" t="s">
        <v>998</v>
      </c>
      <c r="E245" t="s">
        <v>150</v>
      </c>
      <c r="F245">
        <v>2</v>
      </c>
      <c r="G245">
        <v>0</v>
      </c>
      <c r="H245">
        <v>0</v>
      </c>
      <c r="I245">
        <v>0</v>
      </c>
      <c r="J245">
        <v>0</v>
      </c>
      <c r="L245">
        <v>62.497900000000001</v>
      </c>
      <c r="O245">
        <f>'Edited data'!N245/('Edited data'!L245/1000)</f>
        <v>0</v>
      </c>
    </row>
    <row r="246" spans="1:18" x14ac:dyDescent="0.25">
      <c r="A246" t="s">
        <v>999</v>
      </c>
      <c r="B246" t="s">
        <v>1000</v>
      </c>
      <c r="C246" t="s">
        <v>1001</v>
      </c>
      <c r="D246" t="s">
        <v>1002</v>
      </c>
      <c r="E246" t="s">
        <v>150</v>
      </c>
      <c r="F246">
        <v>3</v>
      </c>
      <c r="G246">
        <v>0</v>
      </c>
      <c r="H246">
        <v>0</v>
      </c>
      <c r="I246">
        <v>3</v>
      </c>
      <c r="J246">
        <v>0</v>
      </c>
      <c r="L246">
        <v>130.5</v>
      </c>
      <c r="M246">
        <v>3572.6</v>
      </c>
      <c r="N246">
        <v>478.92102</v>
      </c>
      <c r="O246">
        <f>'Edited data'!N246/('Edited data'!L246/1000)</f>
        <v>3669.892873563218</v>
      </c>
      <c r="P246">
        <v>438.75</v>
      </c>
      <c r="Q246">
        <v>195.15</v>
      </c>
      <c r="R246">
        <v>0.25026559999999998</v>
      </c>
    </row>
    <row r="247" spans="1:18" x14ac:dyDescent="0.25">
      <c r="A247" t="s">
        <v>1011</v>
      </c>
      <c r="B247" t="s">
        <v>1012</v>
      </c>
      <c r="C247" t="s">
        <v>1013</v>
      </c>
      <c r="D247" t="s">
        <v>1014</v>
      </c>
      <c r="E247" t="s">
        <v>150</v>
      </c>
      <c r="F247">
        <v>2</v>
      </c>
      <c r="G247">
        <v>0</v>
      </c>
      <c r="H247">
        <v>0</v>
      </c>
      <c r="I247">
        <v>0</v>
      </c>
      <c r="J247">
        <v>0</v>
      </c>
      <c r="L247">
        <v>202.2928</v>
      </c>
      <c r="O247">
        <f>'Edited data'!N247/('Edited data'!L247/1000)</f>
        <v>0</v>
      </c>
    </row>
    <row r="248" spans="1:18" x14ac:dyDescent="0.25">
      <c r="A248" t="s">
        <v>1011</v>
      </c>
      <c r="B248" t="s">
        <v>1015</v>
      </c>
      <c r="C248" t="s">
        <v>1016</v>
      </c>
      <c r="D248" t="s">
        <v>1017</v>
      </c>
      <c r="E248" t="s">
        <v>150</v>
      </c>
      <c r="F248">
        <v>2</v>
      </c>
      <c r="G248">
        <v>0</v>
      </c>
      <c r="H248">
        <v>0</v>
      </c>
      <c r="I248">
        <v>0</v>
      </c>
      <c r="J248">
        <v>0</v>
      </c>
      <c r="L248">
        <v>167.84800000000001</v>
      </c>
      <c r="O248">
        <f>'Edited data'!N248/('Edited data'!L248/1000)</f>
        <v>0</v>
      </c>
    </row>
    <row r="249" spans="1:18" x14ac:dyDescent="0.25">
      <c r="A249" t="s">
        <v>1011</v>
      </c>
      <c r="B249" t="s">
        <v>1018</v>
      </c>
      <c r="C249" t="s">
        <v>1019</v>
      </c>
      <c r="D249" t="s">
        <v>1017</v>
      </c>
      <c r="E249" t="s">
        <v>150</v>
      </c>
      <c r="F249">
        <v>2</v>
      </c>
      <c r="G249">
        <v>0</v>
      </c>
      <c r="H249">
        <v>0</v>
      </c>
      <c r="I249">
        <v>0</v>
      </c>
      <c r="J249">
        <v>0</v>
      </c>
      <c r="L249">
        <v>167.84800000000001</v>
      </c>
      <c r="O249">
        <f>'Edited data'!N249/('Edited data'!L249/1000)</f>
        <v>0</v>
      </c>
    </row>
    <row r="250" spans="1:18" x14ac:dyDescent="0.25">
      <c r="A250" t="s">
        <v>1011</v>
      </c>
      <c r="B250" t="s">
        <v>1020</v>
      </c>
      <c r="C250" t="s">
        <v>1021</v>
      </c>
      <c r="D250" t="s">
        <v>1022</v>
      </c>
      <c r="E250" t="s">
        <v>150</v>
      </c>
      <c r="F250">
        <v>2</v>
      </c>
      <c r="G250">
        <v>0</v>
      </c>
      <c r="H250">
        <v>0</v>
      </c>
      <c r="I250">
        <v>0</v>
      </c>
      <c r="J250">
        <v>0</v>
      </c>
      <c r="L250">
        <v>133.4033</v>
      </c>
      <c r="O250">
        <f>'Edited data'!N250/('Edited data'!L250/1000)</f>
        <v>0</v>
      </c>
    </row>
    <row r="251" spans="1:18" x14ac:dyDescent="0.25">
      <c r="A251" t="s">
        <v>1011</v>
      </c>
      <c r="B251" t="s">
        <v>1023</v>
      </c>
      <c r="C251" t="s">
        <v>1024</v>
      </c>
      <c r="D251" t="s">
        <v>1022</v>
      </c>
      <c r="E251" t="s">
        <v>150</v>
      </c>
      <c r="F251">
        <v>2</v>
      </c>
      <c r="G251">
        <v>0</v>
      </c>
      <c r="H251">
        <v>0</v>
      </c>
      <c r="I251">
        <v>0</v>
      </c>
      <c r="J251">
        <v>0</v>
      </c>
      <c r="L251">
        <v>133.4033</v>
      </c>
      <c r="O251">
        <f>'Edited data'!N251/('Edited data'!L251/1000)</f>
        <v>0</v>
      </c>
    </row>
    <row r="252" spans="1:18" x14ac:dyDescent="0.25">
      <c r="A252" t="s">
        <v>1011</v>
      </c>
      <c r="B252" t="s">
        <v>1025</v>
      </c>
      <c r="C252" t="s">
        <v>1026</v>
      </c>
      <c r="D252" t="s">
        <v>1027</v>
      </c>
      <c r="E252" t="s">
        <v>150</v>
      </c>
      <c r="F252">
        <v>2</v>
      </c>
      <c r="G252">
        <v>0</v>
      </c>
      <c r="H252">
        <v>0</v>
      </c>
      <c r="I252">
        <v>0</v>
      </c>
      <c r="J252">
        <v>0</v>
      </c>
      <c r="L252">
        <v>98.958500000000001</v>
      </c>
      <c r="O252">
        <f>'Edited data'!N252/('Edited data'!L252/1000)</f>
        <v>0</v>
      </c>
    </row>
    <row r="253" spans="1:18" x14ac:dyDescent="0.25">
      <c r="A253" t="s">
        <v>1011</v>
      </c>
      <c r="B253" t="s">
        <v>1028</v>
      </c>
      <c r="C253" t="s">
        <v>1029</v>
      </c>
      <c r="D253" t="s">
        <v>1027</v>
      </c>
      <c r="E253" t="s">
        <v>150</v>
      </c>
      <c r="F253">
        <v>2</v>
      </c>
      <c r="G253">
        <v>0</v>
      </c>
      <c r="H253">
        <v>0</v>
      </c>
      <c r="I253">
        <v>0</v>
      </c>
      <c r="J253">
        <v>0</v>
      </c>
      <c r="L253">
        <v>98.958500000000001</v>
      </c>
      <c r="O253">
        <f>'Edited data'!N253/('Edited data'!L253/1000)</f>
        <v>0</v>
      </c>
    </row>
    <row r="254" spans="1:18" x14ac:dyDescent="0.25">
      <c r="A254" t="s">
        <v>1011</v>
      </c>
      <c r="B254" t="s">
        <v>1030</v>
      </c>
      <c r="C254" t="s">
        <v>1031</v>
      </c>
      <c r="D254" t="s">
        <v>1032</v>
      </c>
      <c r="E254" t="s">
        <v>150</v>
      </c>
      <c r="F254">
        <v>2</v>
      </c>
      <c r="G254">
        <v>0</v>
      </c>
      <c r="H254">
        <v>0</v>
      </c>
      <c r="I254">
        <v>0</v>
      </c>
      <c r="J254">
        <v>0</v>
      </c>
      <c r="L254">
        <v>64.513800000000003</v>
      </c>
      <c r="O254">
        <f>'Edited data'!N254/('Edited data'!L254/1000)</f>
        <v>0</v>
      </c>
    </row>
    <row r="255" spans="1:18" x14ac:dyDescent="0.25">
      <c r="A255" t="s">
        <v>1011</v>
      </c>
      <c r="B255" t="s">
        <v>1033</v>
      </c>
      <c r="C255" t="s">
        <v>1034</v>
      </c>
      <c r="D255" t="s">
        <v>1035</v>
      </c>
      <c r="E255" t="s">
        <v>150</v>
      </c>
      <c r="F255">
        <v>1</v>
      </c>
      <c r="G255">
        <v>0</v>
      </c>
      <c r="H255">
        <v>0</v>
      </c>
      <c r="I255">
        <v>0</v>
      </c>
      <c r="J255">
        <v>0</v>
      </c>
      <c r="L255">
        <v>119.38</v>
      </c>
      <c r="O255">
        <f>'Edited data'!N255/('Edited data'!L255/1000)</f>
        <v>0</v>
      </c>
    </row>
    <row r="256" spans="1:18" x14ac:dyDescent="0.25">
      <c r="A256" t="s">
        <v>1011</v>
      </c>
      <c r="B256" t="s">
        <v>1036</v>
      </c>
      <c r="C256" t="s">
        <v>1037</v>
      </c>
      <c r="D256" t="s">
        <v>1038</v>
      </c>
      <c r="E256" t="s">
        <v>150</v>
      </c>
      <c r="F256">
        <v>1</v>
      </c>
      <c r="G256">
        <v>0</v>
      </c>
      <c r="H256">
        <v>0</v>
      </c>
      <c r="I256">
        <v>0</v>
      </c>
      <c r="J256">
        <v>0</v>
      </c>
      <c r="L256">
        <v>84.93</v>
      </c>
      <c r="O256">
        <f>'Edited data'!N256/('Edited data'!L256/1000)</f>
        <v>0</v>
      </c>
    </row>
    <row r="257" spans="1:18" x14ac:dyDescent="0.25">
      <c r="A257" t="s">
        <v>1011</v>
      </c>
      <c r="B257" t="s">
        <v>1039</v>
      </c>
      <c r="C257" t="s">
        <v>1040</v>
      </c>
      <c r="D257" t="s">
        <v>1041</v>
      </c>
      <c r="E257" t="s">
        <v>150</v>
      </c>
      <c r="F257">
        <v>1</v>
      </c>
      <c r="G257">
        <v>0</v>
      </c>
      <c r="H257">
        <v>0</v>
      </c>
      <c r="I257">
        <v>0</v>
      </c>
      <c r="J257">
        <v>0</v>
      </c>
      <c r="L257">
        <v>50.49</v>
      </c>
      <c r="M257">
        <v>3572.6</v>
      </c>
      <c r="N257">
        <v>478.92102</v>
      </c>
      <c r="O257">
        <f>'Edited data'!N257/('Edited data'!L257/1000)</f>
        <v>9485.4628639334514</v>
      </c>
      <c r="P257">
        <v>375.23878000000002</v>
      </c>
      <c r="Q257">
        <v>175</v>
      </c>
    </row>
    <row r="258" spans="1:18" x14ac:dyDescent="0.25">
      <c r="A258" t="s">
        <v>1042</v>
      </c>
      <c r="B258" t="s">
        <v>1043</v>
      </c>
      <c r="C258" t="s">
        <v>1044</v>
      </c>
      <c r="D258" t="s">
        <v>1045</v>
      </c>
      <c r="E258" t="s">
        <v>150</v>
      </c>
      <c r="F258">
        <v>2</v>
      </c>
      <c r="G258">
        <v>0</v>
      </c>
      <c r="H258">
        <v>0</v>
      </c>
      <c r="I258">
        <v>4</v>
      </c>
      <c r="J258">
        <v>0</v>
      </c>
      <c r="L258">
        <v>259.82299999999998</v>
      </c>
      <c r="O258">
        <f>'Edited data'!N258/('Edited data'!L258/1000)</f>
        <v>0</v>
      </c>
    </row>
    <row r="259" spans="1:18" x14ac:dyDescent="0.25">
      <c r="A259" t="s">
        <v>1042</v>
      </c>
      <c r="B259" t="s">
        <v>1046</v>
      </c>
      <c r="C259" t="s">
        <v>1047</v>
      </c>
      <c r="D259" t="s">
        <v>1048</v>
      </c>
      <c r="E259" t="s">
        <v>150</v>
      </c>
      <c r="F259">
        <v>1</v>
      </c>
      <c r="G259">
        <v>0</v>
      </c>
      <c r="H259">
        <v>0</v>
      </c>
      <c r="I259">
        <v>2</v>
      </c>
      <c r="J259">
        <v>0</v>
      </c>
      <c r="L259">
        <v>165.36</v>
      </c>
      <c r="O259">
        <f>'Edited data'!N259/('Edited data'!L259/1000)</f>
        <v>0</v>
      </c>
    </row>
    <row r="260" spans="1:18" x14ac:dyDescent="0.25">
      <c r="A260" t="s">
        <v>1042</v>
      </c>
      <c r="B260" t="s">
        <v>1049</v>
      </c>
      <c r="C260" t="s">
        <v>1050</v>
      </c>
      <c r="D260" t="s">
        <v>1051</v>
      </c>
      <c r="E260" t="s">
        <v>150</v>
      </c>
      <c r="F260">
        <v>1</v>
      </c>
      <c r="G260">
        <v>0</v>
      </c>
      <c r="H260">
        <v>0</v>
      </c>
      <c r="I260">
        <v>2</v>
      </c>
      <c r="J260">
        <v>0</v>
      </c>
      <c r="L260">
        <v>209.816</v>
      </c>
      <c r="O260">
        <f>'Edited data'!N260/('Edited data'!L260/1000)</f>
        <v>0</v>
      </c>
    </row>
    <row r="261" spans="1:18" x14ac:dyDescent="0.25">
      <c r="A261" t="s">
        <v>1042</v>
      </c>
      <c r="B261" t="s">
        <v>1052</v>
      </c>
      <c r="C261" t="s">
        <v>1053</v>
      </c>
      <c r="D261" t="s">
        <v>1054</v>
      </c>
      <c r="E261" t="s">
        <v>150</v>
      </c>
      <c r="F261">
        <v>1</v>
      </c>
      <c r="G261">
        <v>0</v>
      </c>
      <c r="H261">
        <v>0</v>
      </c>
      <c r="I261">
        <v>3</v>
      </c>
      <c r="J261">
        <v>0</v>
      </c>
      <c r="L261">
        <v>148.91</v>
      </c>
      <c r="O261">
        <f>'Edited data'!N261/('Edited data'!L261/1000)</f>
        <v>0</v>
      </c>
    </row>
    <row r="262" spans="1:18" x14ac:dyDescent="0.25">
      <c r="A262" t="s">
        <v>1042</v>
      </c>
      <c r="B262" t="s">
        <v>1055</v>
      </c>
      <c r="C262" t="s">
        <v>1056</v>
      </c>
      <c r="D262" t="s">
        <v>1057</v>
      </c>
      <c r="E262" t="s">
        <v>150</v>
      </c>
      <c r="F262">
        <v>1</v>
      </c>
      <c r="G262">
        <v>0</v>
      </c>
      <c r="H262">
        <v>0</v>
      </c>
      <c r="I262">
        <v>2</v>
      </c>
      <c r="J262">
        <v>0</v>
      </c>
      <c r="L262">
        <v>130.29</v>
      </c>
      <c r="O262">
        <f>'Edited data'!N262/('Edited data'!L262/1000)</f>
        <v>0</v>
      </c>
    </row>
    <row r="263" spans="1:18" x14ac:dyDescent="0.25">
      <c r="A263" t="s">
        <v>1058</v>
      </c>
      <c r="B263" t="s">
        <v>1059</v>
      </c>
      <c r="C263" t="s">
        <v>1060</v>
      </c>
      <c r="D263" t="s">
        <v>1061</v>
      </c>
      <c r="E263" t="s">
        <v>150</v>
      </c>
      <c r="F263">
        <v>2</v>
      </c>
      <c r="G263">
        <v>0</v>
      </c>
      <c r="H263">
        <v>0</v>
      </c>
      <c r="I263">
        <v>2</v>
      </c>
      <c r="J263">
        <v>0</v>
      </c>
      <c r="L263">
        <v>132.92359999999999</v>
      </c>
      <c r="O263">
        <f>'Edited data'!N263/('Edited data'!L263/1000)</f>
        <v>0</v>
      </c>
    </row>
    <row r="264" spans="1:18" x14ac:dyDescent="0.25">
      <c r="A264" t="s">
        <v>1058</v>
      </c>
      <c r="B264" t="s">
        <v>1062</v>
      </c>
      <c r="C264" t="s">
        <v>1063</v>
      </c>
      <c r="D264" t="s">
        <v>1064</v>
      </c>
      <c r="E264" t="s">
        <v>150</v>
      </c>
      <c r="F264">
        <v>2</v>
      </c>
      <c r="G264">
        <v>0</v>
      </c>
      <c r="H264">
        <v>0</v>
      </c>
      <c r="I264">
        <v>3</v>
      </c>
      <c r="J264">
        <v>0</v>
      </c>
      <c r="L264">
        <v>116.4693</v>
      </c>
      <c r="O264">
        <f>'Edited data'!N264/('Edited data'!L264/1000)</f>
        <v>0</v>
      </c>
    </row>
    <row r="265" spans="1:18" x14ac:dyDescent="0.25">
      <c r="A265" t="s">
        <v>146</v>
      </c>
      <c r="B265" t="s">
        <v>1065</v>
      </c>
      <c r="C265" t="s">
        <v>1066</v>
      </c>
      <c r="D265" t="s">
        <v>1067</v>
      </c>
      <c r="E265" t="s">
        <v>150</v>
      </c>
      <c r="F265">
        <v>1</v>
      </c>
      <c r="G265">
        <v>0</v>
      </c>
      <c r="H265">
        <v>0</v>
      </c>
      <c r="I265">
        <v>0</v>
      </c>
      <c r="J265">
        <v>0</v>
      </c>
      <c r="L265">
        <v>16.042999999999999</v>
      </c>
      <c r="M265">
        <v>4599.2</v>
      </c>
      <c r="N265">
        <v>162.66</v>
      </c>
      <c r="O265">
        <f>'Edited data'!N265/('Edited data'!L265/1000)</f>
        <v>10139.001433647074</v>
      </c>
      <c r="P265">
        <v>190.56399999999999</v>
      </c>
      <c r="Q265">
        <v>90.694100000000006</v>
      </c>
      <c r="R265">
        <v>11.696064</v>
      </c>
    </row>
    <row r="266" spans="1:18" x14ac:dyDescent="0.25">
      <c r="A266" t="s">
        <v>254</v>
      </c>
      <c r="B266" t="s">
        <v>1080</v>
      </c>
      <c r="C266" t="s">
        <v>1081</v>
      </c>
      <c r="D266" t="s">
        <v>1082</v>
      </c>
      <c r="E266" t="s">
        <v>150</v>
      </c>
      <c r="F266">
        <v>4</v>
      </c>
      <c r="G266">
        <v>0</v>
      </c>
      <c r="H266">
        <v>0</v>
      </c>
      <c r="I266">
        <v>6</v>
      </c>
      <c r="J266">
        <v>0</v>
      </c>
      <c r="L266">
        <v>164.05600000000001</v>
      </c>
      <c r="M266">
        <v>2903</v>
      </c>
      <c r="N266">
        <v>499.39</v>
      </c>
      <c r="O266">
        <f>'Edited data'!N266/('Edited data'!L266/1000)</f>
        <v>3044.0215536158385</v>
      </c>
      <c r="P266">
        <v>444.5</v>
      </c>
      <c r="Q266">
        <v>182.65</v>
      </c>
      <c r="R266">
        <v>1.7999999999999999E-2</v>
      </c>
    </row>
    <row r="267" spans="1:18" x14ac:dyDescent="0.25">
      <c r="A267" t="s">
        <v>999</v>
      </c>
      <c r="B267" t="s">
        <v>1083</v>
      </c>
      <c r="C267" t="s">
        <v>1084</v>
      </c>
      <c r="D267" t="s">
        <v>1085</v>
      </c>
      <c r="E267" t="s">
        <v>150</v>
      </c>
      <c r="F267">
        <v>4</v>
      </c>
      <c r="G267">
        <v>0</v>
      </c>
      <c r="H267">
        <v>0</v>
      </c>
      <c r="I267">
        <v>4</v>
      </c>
      <c r="J267">
        <v>0</v>
      </c>
      <c r="L267">
        <v>148.49</v>
      </c>
      <c r="M267">
        <v>3337</v>
      </c>
      <c r="N267">
        <v>527.13</v>
      </c>
      <c r="O267">
        <f>'Edited data'!N267/('Edited data'!L267/1000)</f>
        <v>3549.9360226277863</v>
      </c>
      <c r="P267">
        <v>428.69</v>
      </c>
      <c r="Q267">
        <v>263</v>
      </c>
      <c r="R267">
        <v>35.159999999999997</v>
      </c>
    </row>
    <row r="268" spans="1:18" x14ac:dyDescent="0.25">
      <c r="A268" t="s">
        <v>254</v>
      </c>
      <c r="B268" t="s">
        <v>259</v>
      </c>
      <c r="C268" t="s">
        <v>1092</v>
      </c>
      <c r="D268" t="s">
        <v>1093</v>
      </c>
      <c r="E268" t="s">
        <v>150</v>
      </c>
      <c r="F268">
        <v>3</v>
      </c>
      <c r="G268">
        <v>0</v>
      </c>
      <c r="H268">
        <v>0</v>
      </c>
      <c r="I268">
        <v>4</v>
      </c>
      <c r="J268">
        <v>0</v>
      </c>
      <c r="L268">
        <v>114.0416</v>
      </c>
      <c r="M268">
        <v>3530.6</v>
      </c>
      <c r="N268">
        <v>456.16640000000001</v>
      </c>
      <c r="O268">
        <f>'Edited data'!N268/('Edited data'!L268/1000)</f>
        <v>4000</v>
      </c>
      <c r="P268">
        <v>423.27</v>
      </c>
      <c r="Q268">
        <v>238</v>
      </c>
      <c r="R268">
        <v>11.942009430000001</v>
      </c>
    </row>
    <row r="269" spans="1:18" x14ac:dyDescent="0.25">
      <c r="A269" t="s">
        <v>254</v>
      </c>
      <c r="B269" t="s">
        <v>1100</v>
      </c>
      <c r="C269" t="s">
        <v>1101</v>
      </c>
      <c r="D269" t="s">
        <v>29</v>
      </c>
      <c r="E269" t="s">
        <v>150</v>
      </c>
      <c r="F269">
        <v>2</v>
      </c>
      <c r="G269">
        <v>0</v>
      </c>
      <c r="H269">
        <v>0</v>
      </c>
      <c r="I269">
        <v>3</v>
      </c>
      <c r="J269">
        <v>0</v>
      </c>
      <c r="L269">
        <v>82.024550000000005</v>
      </c>
      <c r="M269">
        <v>4542.6000000000004</v>
      </c>
      <c r="N269">
        <v>492.14729999999997</v>
      </c>
      <c r="O269">
        <f>'Edited data'!N269/('Edited data'!L269/1000)</f>
        <v>6000</v>
      </c>
      <c r="P269">
        <v>331.73</v>
      </c>
      <c r="Q269">
        <v>200</v>
      </c>
      <c r="R269">
        <v>42.685065020000003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971B7688FAA44A254570DF48F861B" ma:contentTypeVersion="11" ma:contentTypeDescription="Create a new document." ma:contentTypeScope="" ma:versionID="c6cc39db5149462d9af29e9ad7e8ba52">
  <xsd:schema xmlns:xsd="http://www.w3.org/2001/XMLSchema" xmlns:xs="http://www.w3.org/2001/XMLSchema" xmlns:p="http://schemas.microsoft.com/office/2006/metadata/properties" xmlns:ns3="93d5ff02-6a5f-488a-bb38-49d5c6520981" xmlns:ns4="8fb75aa8-72e9-4153-90d7-2a82d4f9cd12" targetNamespace="http://schemas.microsoft.com/office/2006/metadata/properties" ma:root="true" ma:fieldsID="e7f4c4503ae457b0ae9175da2b1a42f7" ns3:_="" ns4:_="">
    <xsd:import namespace="93d5ff02-6a5f-488a-bb38-49d5c6520981"/>
    <xsd:import namespace="8fb75aa8-72e9-4153-90d7-2a82d4f9cd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5ff02-6a5f-488a-bb38-49d5c65209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75aa8-72e9-4153-90d7-2a82d4f9c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EE8A5-E08C-448C-85BA-3CE2B0710E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95842B-3272-433E-8E94-B6B39E2497E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8fb75aa8-72e9-4153-90d7-2a82d4f9cd12"/>
    <ds:schemaRef ds:uri="93d5ff02-6a5f-488a-bb38-49d5c652098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FE9FE5-716F-48D0-B973-E42F5CB288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5ff02-6a5f-488a-bb38-49d5c6520981"/>
    <ds:schemaRef ds:uri="8fb75aa8-72e9-4153-90d7-2a82d4f9cd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Vapour Pressure </vt:lpstr>
      <vt:lpstr>All ref</vt:lpstr>
      <vt:lpstr>Edited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Baldwin</dc:creator>
  <cp:lastModifiedBy>Alex Baldwin</cp:lastModifiedBy>
  <dcterms:created xsi:type="dcterms:W3CDTF">2019-10-15T09:25:42Z</dcterms:created>
  <dcterms:modified xsi:type="dcterms:W3CDTF">2019-10-17T14:09:27Z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0x010100AF3971B7688FAA44A254570DF48F861B</vt:lpwstr>
  </property>
</Properties>
</file>