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961912A-252C-4944-A528-ACD4C1B6D2B0}" xr6:coauthVersionLast="47" xr6:coauthVersionMax="47" xr10:uidLastSave="{00000000-0000-0000-0000-000000000000}"/>
  <bookViews>
    <workbookView xWindow="-108" yWindow="-108" windowWidth="23256" windowHeight="12456" xr2:uid="{F2DC3922-8AD3-4520-AC0F-7CED86408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1" l="1"/>
  <c r="F72" i="1"/>
  <c r="G72" i="1"/>
  <c r="H72" i="1"/>
  <c r="I72" i="1"/>
  <c r="J72" i="1"/>
  <c r="K72" i="1"/>
  <c r="L72" i="1"/>
  <c r="M72" i="1"/>
  <c r="N72" i="1"/>
  <c r="D72" i="1"/>
  <c r="E70" i="1"/>
  <c r="F70" i="1"/>
  <c r="G70" i="1"/>
  <c r="H70" i="1"/>
  <c r="I70" i="1"/>
  <c r="J70" i="1"/>
  <c r="K70" i="1"/>
  <c r="L70" i="1"/>
  <c r="M70" i="1"/>
  <c r="N70" i="1"/>
  <c r="D70" i="1"/>
  <c r="E44" i="1"/>
  <c r="E43" i="1"/>
  <c r="E42" i="1"/>
  <c r="G31" i="1" l="1"/>
  <c r="G32" i="1"/>
  <c r="G33" i="1"/>
  <c r="G34" i="1"/>
  <c r="G35" i="1"/>
  <c r="G30" i="1"/>
  <c r="L12" i="1" l="1"/>
  <c r="L13" i="1"/>
  <c r="L14" i="1"/>
  <c r="L15" i="1"/>
  <c r="L16" i="1"/>
  <c r="L17" i="1"/>
  <c r="L11" i="1"/>
  <c r="G25" i="1"/>
  <c r="H19" i="1"/>
  <c r="H18" i="1"/>
</calcChain>
</file>

<file path=xl/sharedStrings.xml><?xml version="1.0" encoding="utf-8"?>
<sst xmlns="http://schemas.openxmlformats.org/spreadsheetml/2006/main" count="98" uniqueCount="72">
  <si>
    <t>Name</t>
  </si>
  <si>
    <t>Marks Obtained</t>
  </si>
  <si>
    <t>Total Marks</t>
  </si>
  <si>
    <t>Usman</t>
  </si>
  <si>
    <t>Ehtesham</t>
  </si>
  <si>
    <t>Hamza</t>
  </si>
  <si>
    <t>Shahmir</t>
  </si>
  <si>
    <t>Shahrukh</t>
  </si>
  <si>
    <t>Ardil</t>
  </si>
  <si>
    <t>Yamin</t>
  </si>
  <si>
    <t>SUM</t>
  </si>
  <si>
    <t>AVERAGE</t>
  </si>
  <si>
    <t>PASSING</t>
  </si>
  <si>
    <t xml:space="preserve">            DATA VALIDATION &amp; SUM IF</t>
  </si>
  <si>
    <t>IF</t>
  </si>
  <si>
    <t xml:space="preserve"> SUM</t>
  </si>
  <si>
    <t xml:space="preserve">      IF</t>
  </si>
  <si>
    <t>SUM IF</t>
  </si>
  <si>
    <t>DATA VALIDATION</t>
  </si>
  <si>
    <t>ü</t>
  </si>
  <si>
    <t>CONCATENATE</t>
  </si>
  <si>
    <t>UNCONCATENATE</t>
  </si>
  <si>
    <t>Concatenate</t>
  </si>
  <si>
    <r>
      <t xml:space="preserve">                    </t>
    </r>
    <r>
      <rPr>
        <b/>
        <sz val="11"/>
        <color theme="1"/>
        <rFont val="Calibri"/>
        <family val="2"/>
        <scheme val="minor"/>
      </rPr>
      <t xml:space="preserve"> Sample Data </t>
    </r>
  </si>
  <si>
    <t>Imp</t>
  </si>
  <si>
    <t>ort</t>
  </si>
  <si>
    <t>ant</t>
  </si>
  <si>
    <t xml:space="preserve"> Web</t>
  </si>
  <si>
    <t>sites</t>
  </si>
  <si>
    <t>Open</t>
  </si>
  <si>
    <t>AI</t>
  </si>
  <si>
    <t>.</t>
  </si>
  <si>
    <t>Play</t>
  </si>
  <si>
    <t>ground</t>
  </si>
  <si>
    <t>Nin</t>
  </si>
  <si>
    <t>ite</t>
  </si>
  <si>
    <t>co</t>
  </si>
  <si>
    <t>m</t>
  </si>
  <si>
    <t>Adobe</t>
  </si>
  <si>
    <t xml:space="preserve"> Acro</t>
  </si>
  <si>
    <t>bat</t>
  </si>
  <si>
    <t xml:space="preserve"> Reader</t>
  </si>
  <si>
    <t xml:space="preserve"> DC</t>
  </si>
  <si>
    <t>Transfer</t>
  </si>
  <si>
    <t>now</t>
  </si>
  <si>
    <t>Blue</t>
  </si>
  <si>
    <t>Sta</t>
  </si>
  <si>
    <t>cks</t>
  </si>
  <si>
    <t>Years</t>
  </si>
  <si>
    <t>Amount</t>
  </si>
  <si>
    <t xml:space="preserve">       Years</t>
  </si>
  <si>
    <t xml:space="preserve"> Count IF</t>
  </si>
  <si>
    <t>Year 2001</t>
  </si>
  <si>
    <t>Year 2000</t>
  </si>
  <si>
    <t>Year 2003</t>
  </si>
  <si>
    <t xml:space="preserve">                       COUNT IF</t>
  </si>
  <si>
    <t>Roll No.</t>
  </si>
  <si>
    <t>Maths</t>
  </si>
  <si>
    <t>English</t>
  </si>
  <si>
    <t>Urdu</t>
  </si>
  <si>
    <t>Islamiyat</t>
  </si>
  <si>
    <t xml:space="preserve">Pak Studies </t>
  </si>
  <si>
    <t>Financial Accounting</t>
  </si>
  <si>
    <t>Business Law</t>
  </si>
  <si>
    <t>Taxation</t>
  </si>
  <si>
    <t>Management Accounting</t>
  </si>
  <si>
    <t xml:space="preserve"> Total Obtained Marks</t>
  </si>
  <si>
    <t>Ali</t>
  </si>
  <si>
    <t xml:space="preserve">      VLOOKUP DATA</t>
  </si>
  <si>
    <t xml:space="preserve"> APPLYING VLOOKUP</t>
  </si>
  <si>
    <t>Columns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</si>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</sst>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11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9" xfId="0" applyFont="1" applyBorder="1"/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0" fillId="0" borderId="5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0180A-2687-41FA-971F-10AA8489D287}" name="Table1" displayName="Table1" ref="B10:C16" headerRowCount="0" totalsRowShown="0">
  <tableColumns count="2">
    <tableColumn id="1" xr3:uid="{A11E08F9-E044-43A0-B2F2-4A24B12C2DD4}" name="Column1"/>
    <tableColumn id="2" xr3:uid="{D162FB9F-9D2B-4D57-BA06-2BE3E8B5C73F}" name="Column2" headerRowDxfId="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2979-1C0F-468E-9ED6-189A9506FE87}">
  <dimension ref="B7:N72"/>
  <sheetViews>
    <sheetView tabSelected="1" topLeftCell="A15" workbookViewId="0">
      <selection activeCell="I27" sqref="I27"/>
    </sheetView>
  </sheetViews>
  <sheetFormatPr defaultRowHeight="14.4" x14ac:dyDescent="0.3"/>
  <cols>
    <col min="1" max="1" width="7" customWidth="1"/>
    <col min="2" max="2" width="12.44140625" customWidth="1"/>
    <col min="3" max="3" width="13.5546875" style="31" customWidth="1"/>
    <col min="4" max="4" width="12.33203125" customWidth="1"/>
    <col min="5" max="5" width="12.44140625" customWidth="1"/>
    <col min="6" max="6" width="12.109375" bestFit="1" customWidth="1"/>
    <col min="7" max="7" width="22" customWidth="1"/>
    <col min="8" max="8" width="19.109375" customWidth="1"/>
    <col min="9" max="9" width="14.6640625" customWidth="1"/>
    <col min="13" max="13" width="12.44140625" customWidth="1"/>
    <col min="14" max="14" width="21.109375" customWidth="1"/>
    <col min="17" max="25" width="9.109375" customWidth="1"/>
    <col min="28" max="28" width="9.109375" customWidth="1"/>
  </cols>
  <sheetData>
    <row r="7" spans="2:14" x14ac:dyDescent="0.3">
      <c r="F7" s="10"/>
      <c r="G7" s="11"/>
      <c r="H7" s="27" t="s">
        <v>15</v>
      </c>
      <c r="I7" s="13"/>
    </row>
    <row r="8" spans="2:14" x14ac:dyDescent="0.3">
      <c r="F8" s="14"/>
      <c r="G8" s="15"/>
      <c r="H8" s="15"/>
      <c r="I8" s="16"/>
      <c r="M8" s="28"/>
    </row>
    <row r="9" spans="2:14" x14ac:dyDescent="0.3">
      <c r="F9" s="17" t="s">
        <v>0</v>
      </c>
      <c r="G9" s="11"/>
      <c r="H9" s="11" t="s">
        <v>1</v>
      </c>
      <c r="I9" s="18" t="s">
        <v>2</v>
      </c>
      <c r="L9" s="1"/>
      <c r="M9" s="2" t="s">
        <v>16</v>
      </c>
      <c r="N9" s="4"/>
    </row>
    <row r="10" spans="2:14" x14ac:dyDescent="0.3">
      <c r="B10" t="s">
        <v>10</v>
      </c>
      <c r="C10" s="29" t="s">
        <v>19</v>
      </c>
      <c r="F10" s="19"/>
      <c r="G10" s="20"/>
      <c r="H10" s="20"/>
      <c r="I10" s="21"/>
      <c r="L10" s="8"/>
      <c r="N10" s="9"/>
    </row>
    <row r="11" spans="2:14" x14ac:dyDescent="0.3">
      <c r="B11" t="s">
        <v>14</v>
      </c>
      <c r="C11" s="29" t="s">
        <v>19</v>
      </c>
      <c r="F11" s="19" t="s">
        <v>3</v>
      </c>
      <c r="G11" s="20"/>
      <c r="H11" s="20">
        <v>21</v>
      </c>
      <c r="I11" s="21">
        <v>25</v>
      </c>
      <c r="L11" s="8" t="str">
        <f>IF(H11&gt;=20,"Pass","Fail")</f>
        <v>Pass</v>
      </c>
      <c r="N11" s="9"/>
    </row>
    <row r="12" spans="2:14" x14ac:dyDescent="0.3">
      <c r="B12" t="s">
        <v>17</v>
      </c>
      <c r="C12" s="29" t="s">
        <v>19</v>
      </c>
      <c r="F12" s="19" t="s">
        <v>4</v>
      </c>
      <c r="G12" s="20"/>
      <c r="H12" s="20">
        <v>25</v>
      </c>
      <c r="I12" s="21">
        <v>25</v>
      </c>
      <c r="L12" s="8" t="str">
        <f t="shared" ref="L12:L17" si="0">IF(H12&gt;=20,"Pass","Fail")</f>
        <v>Pass</v>
      </c>
      <c r="N12" s="9"/>
    </row>
    <row r="13" spans="2:14" x14ac:dyDescent="0.3">
      <c r="B13" t="s">
        <v>18</v>
      </c>
      <c r="C13" s="29" t="s">
        <v>19</v>
      </c>
      <c r="F13" s="19" t="s">
        <v>5</v>
      </c>
      <c r="G13" s="20"/>
      <c r="H13" s="20">
        <v>22</v>
      </c>
      <c r="I13" s="21">
        <v>25</v>
      </c>
      <c r="L13" s="8" t="str">
        <f t="shared" si="0"/>
        <v>Pass</v>
      </c>
      <c r="N13" s="9"/>
    </row>
    <row r="14" spans="2:14" x14ac:dyDescent="0.3">
      <c r="B14" t="s">
        <v>20</v>
      </c>
      <c r="F14" s="19" t="s">
        <v>6</v>
      </c>
      <c r="G14" s="20"/>
      <c r="H14" s="20">
        <v>20</v>
      </c>
      <c r="I14" s="21">
        <v>25</v>
      </c>
      <c r="L14" s="8" t="str">
        <f t="shared" si="0"/>
        <v>Pass</v>
      </c>
      <c r="N14" s="9"/>
    </row>
    <row r="15" spans="2:14" x14ac:dyDescent="0.3">
      <c r="B15" t="s">
        <v>21</v>
      </c>
      <c r="F15" s="19" t="s">
        <v>7</v>
      </c>
      <c r="G15" s="20"/>
      <c r="H15" s="20">
        <v>24</v>
      </c>
      <c r="I15" s="21">
        <v>25</v>
      </c>
      <c r="L15" s="8" t="str">
        <f t="shared" si="0"/>
        <v>Pass</v>
      </c>
      <c r="N15" s="9"/>
    </row>
    <row r="16" spans="2:14" x14ac:dyDescent="0.3">
      <c r="F16" s="19" t="s">
        <v>8</v>
      </c>
      <c r="G16" s="20"/>
      <c r="H16" s="20">
        <v>19</v>
      </c>
      <c r="I16" s="21">
        <v>25</v>
      </c>
      <c r="L16" s="8" t="str">
        <f t="shared" si="0"/>
        <v>Fail</v>
      </c>
      <c r="N16" s="9"/>
    </row>
    <row r="17" spans="2:14" x14ac:dyDescent="0.3">
      <c r="F17" s="19" t="s">
        <v>9</v>
      </c>
      <c r="G17" s="20"/>
      <c r="H17" s="20">
        <v>24</v>
      </c>
      <c r="I17" s="21">
        <v>25</v>
      </c>
      <c r="L17" s="8" t="str">
        <f t="shared" si="0"/>
        <v>Pass</v>
      </c>
      <c r="N17" s="9"/>
    </row>
    <row r="18" spans="2:14" x14ac:dyDescent="0.3">
      <c r="F18" s="17" t="s">
        <v>10</v>
      </c>
      <c r="G18" s="12"/>
      <c r="H18" s="11">
        <f>SUM(H11:H17)</f>
        <v>155</v>
      </c>
      <c r="I18" s="13"/>
      <c r="L18" s="5"/>
      <c r="M18" s="6"/>
      <c r="N18" s="7"/>
    </row>
    <row r="19" spans="2:14" x14ac:dyDescent="0.3">
      <c r="F19" s="17" t="s">
        <v>11</v>
      </c>
      <c r="G19" s="12"/>
      <c r="H19" s="22">
        <f>AVERAGE(H11:H17)</f>
        <v>22.142857142857142</v>
      </c>
      <c r="I19" s="13"/>
    </row>
    <row r="20" spans="2:14" x14ac:dyDescent="0.3">
      <c r="F20" s="17" t="s">
        <v>12</v>
      </c>
      <c r="G20" s="11"/>
      <c r="H20" s="11">
        <v>20</v>
      </c>
      <c r="I20" s="18"/>
    </row>
    <row r="23" spans="2:14" x14ac:dyDescent="0.3">
      <c r="D23" s="24"/>
      <c r="E23" s="24"/>
      <c r="F23" s="26" t="s">
        <v>13</v>
      </c>
      <c r="G23" s="3"/>
      <c r="H23" s="4"/>
    </row>
    <row r="24" spans="2:14" x14ac:dyDescent="0.3">
      <c r="G24" s="25" t="s">
        <v>7</v>
      </c>
    </row>
    <row r="25" spans="2:14" x14ac:dyDescent="0.3">
      <c r="G25" s="23">
        <f ca="1">SUMIF(F11:I17,G24,H11:H17)</f>
        <v>24</v>
      </c>
    </row>
    <row r="27" spans="2:14" x14ac:dyDescent="0.3">
      <c r="F27" s="28"/>
    </row>
    <row r="29" spans="2:14" x14ac:dyDescent="0.3">
      <c r="B29" s="1" t="s">
        <v>23</v>
      </c>
      <c r="C29" s="44"/>
      <c r="D29" s="3"/>
      <c r="E29" s="3"/>
      <c r="F29" s="4"/>
      <c r="G29" s="30" t="s">
        <v>22</v>
      </c>
    </row>
    <row r="30" spans="2:14" x14ac:dyDescent="0.3">
      <c r="B30" s="8" t="s">
        <v>24</v>
      </c>
      <c r="C30" s="31" t="s">
        <v>25</v>
      </c>
      <c r="D30" t="s">
        <v>26</v>
      </c>
      <c r="E30" t="s">
        <v>27</v>
      </c>
      <c r="F30" s="9" t="s">
        <v>28</v>
      </c>
      <c r="G30" s="25" t="str">
        <f>CONCATENATE(B30,C30,D30,E30,F30)</f>
        <v>Important Websites</v>
      </c>
    </row>
    <row r="31" spans="2:14" x14ac:dyDescent="0.3">
      <c r="B31" s="8" t="s">
        <v>29</v>
      </c>
      <c r="C31" s="31" t="s">
        <v>30</v>
      </c>
      <c r="D31" t="s">
        <v>31</v>
      </c>
      <c r="E31" t="s">
        <v>32</v>
      </c>
      <c r="F31" s="9" t="s">
        <v>33</v>
      </c>
      <c r="G31" s="25" t="str">
        <f t="shared" ref="G31:G35" si="1">CONCATENATE(B31,C31,D31,E31,F31)</f>
        <v>OpenAI.Playground</v>
      </c>
    </row>
    <row r="32" spans="2:14" x14ac:dyDescent="0.3">
      <c r="B32" s="8" t="s">
        <v>34</v>
      </c>
      <c r="C32" s="31" t="s">
        <v>35</v>
      </c>
      <c r="D32" t="s">
        <v>31</v>
      </c>
      <c r="E32" t="s">
        <v>36</v>
      </c>
      <c r="F32" s="9" t="s">
        <v>37</v>
      </c>
      <c r="G32" s="25" t="str">
        <f t="shared" si="1"/>
        <v>Ninite.com</v>
      </c>
    </row>
    <row r="33" spans="2:13" x14ac:dyDescent="0.3">
      <c r="B33" s="8" t="s">
        <v>38</v>
      </c>
      <c r="C33" s="31" t="s">
        <v>39</v>
      </c>
      <c r="D33" t="s">
        <v>40</v>
      </c>
      <c r="E33" t="s">
        <v>41</v>
      </c>
      <c r="F33" s="9" t="s">
        <v>42</v>
      </c>
      <c r="G33" s="25" t="str">
        <f t="shared" si="1"/>
        <v>Adobe Acrobat Reader DC</v>
      </c>
    </row>
    <row r="34" spans="2:13" x14ac:dyDescent="0.3">
      <c r="B34" s="8" t="s">
        <v>43</v>
      </c>
      <c r="C34" s="31" t="s">
        <v>44</v>
      </c>
      <c r="F34" s="9"/>
      <c r="G34" s="25" t="str">
        <f t="shared" si="1"/>
        <v>Transfernow</v>
      </c>
    </row>
    <row r="35" spans="2:13" x14ac:dyDescent="0.3">
      <c r="B35" s="5" t="s">
        <v>45</v>
      </c>
      <c r="C35" s="36" t="s">
        <v>46</v>
      </c>
      <c r="D35" s="6" t="s">
        <v>47</v>
      </c>
      <c r="E35" s="6"/>
      <c r="F35" s="7"/>
      <c r="G35" s="23" t="str">
        <f t="shared" si="1"/>
        <v>BlueStacks</v>
      </c>
    </row>
    <row r="38" spans="2:13" x14ac:dyDescent="0.3">
      <c r="B38" s="37"/>
      <c r="C38" s="45" t="s">
        <v>55</v>
      </c>
      <c r="D38" s="2"/>
      <c r="E38" s="38"/>
    </row>
    <row r="39" spans="2:13" x14ac:dyDescent="0.3">
      <c r="B39" s="8"/>
      <c r="E39" s="9"/>
    </row>
    <row r="40" spans="2:13" x14ac:dyDescent="0.3">
      <c r="B40" s="43" t="s">
        <v>48</v>
      </c>
      <c r="C40" s="45" t="s">
        <v>49</v>
      </c>
      <c r="D40" s="2" t="s">
        <v>50</v>
      </c>
      <c r="E40" s="38" t="s">
        <v>51</v>
      </c>
    </row>
    <row r="41" spans="2:13" x14ac:dyDescent="0.3">
      <c r="B41" s="8"/>
      <c r="E41" s="9"/>
      <c r="G41" s="60"/>
      <c r="H41" s="60"/>
      <c r="I41" s="60"/>
      <c r="J41" s="60"/>
      <c r="K41" s="60"/>
      <c r="L41" s="60"/>
      <c r="M41" s="60"/>
    </row>
    <row r="42" spans="2:13" x14ac:dyDescent="0.3">
      <c r="B42" s="34">
        <v>2000</v>
      </c>
      <c r="C42" s="31">
        <v>75</v>
      </c>
      <c r="D42" t="s">
        <v>52</v>
      </c>
      <c r="E42" s="39">
        <f>COUNTIF(B42:B48,B43)</f>
        <v>3</v>
      </c>
    </row>
    <row r="43" spans="2:13" x14ac:dyDescent="0.3">
      <c r="B43" s="34">
        <v>2001</v>
      </c>
      <c r="C43" s="31">
        <v>25</v>
      </c>
      <c r="D43" t="s">
        <v>53</v>
      </c>
      <c r="E43" s="39">
        <f>COUNTIF(B42:B48,B42)</f>
        <v>2</v>
      </c>
    </row>
    <row r="44" spans="2:13" x14ac:dyDescent="0.3">
      <c r="B44" s="34">
        <v>2003</v>
      </c>
      <c r="C44" s="31">
        <v>55</v>
      </c>
      <c r="D44" t="s">
        <v>54</v>
      </c>
      <c r="E44" s="39">
        <f>COUNTIF(B42:B48,B44)</f>
        <v>1</v>
      </c>
    </row>
    <row r="45" spans="2:13" x14ac:dyDescent="0.3">
      <c r="B45" s="34">
        <v>2001</v>
      </c>
      <c r="C45" s="31">
        <v>15</v>
      </c>
      <c r="E45" s="9"/>
    </row>
    <row r="46" spans="2:13" x14ac:dyDescent="0.3">
      <c r="B46" s="34">
        <v>2007</v>
      </c>
      <c r="C46" s="31">
        <v>10</v>
      </c>
      <c r="E46" s="9"/>
    </row>
    <row r="47" spans="2:13" x14ac:dyDescent="0.3">
      <c r="B47" s="34">
        <v>2001</v>
      </c>
      <c r="C47" s="31">
        <v>30</v>
      </c>
      <c r="E47" s="9"/>
    </row>
    <row r="48" spans="2:13" x14ac:dyDescent="0.3">
      <c r="B48" s="35">
        <v>2000</v>
      </c>
      <c r="C48" s="36">
        <v>20</v>
      </c>
      <c r="D48" s="6"/>
      <c r="E48" s="7"/>
    </row>
    <row r="52" spans="3:14" x14ac:dyDescent="0.3">
      <c r="C52" s="46"/>
      <c r="D52" s="32"/>
      <c r="E52" s="32"/>
      <c r="F52" s="32"/>
      <c r="G52" s="47" t="s">
        <v>68</v>
      </c>
      <c r="H52" s="32"/>
      <c r="I52" s="32"/>
      <c r="J52" s="32"/>
      <c r="K52" s="32"/>
      <c r="L52" s="32"/>
      <c r="M52" s="32"/>
      <c r="N52" s="33"/>
    </row>
    <row r="53" spans="3:14" x14ac:dyDescent="0.3">
      <c r="C53" s="34"/>
      <c r="N53" s="9"/>
    </row>
    <row r="54" spans="3:14" x14ac:dyDescent="0.3">
      <c r="C54" s="40" t="s">
        <v>56</v>
      </c>
      <c r="D54" s="41" t="s">
        <v>0</v>
      </c>
      <c r="E54" s="41" t="s">
        <v>57</v>
      </c>
      <c r="F54" s="41" t="s">
        <v>58</v>
      </c>
      <c r="G54" s="41" t="s">
        <v>59</v>
      </c>
      <c r="H54" s="41" t="s">
        <v>60</v>
      </c>
      <c r="I54" s="41" t="s">
        <v>61</v>
      </c>
      <c r="J54" s="41" t="s">
        <v>62</v>
      </c>
      <c r="K54" s="41" t="s">
        <v>63</v>
      </c>
      <c r="L54" s="41" t="s">
        <v>64</v>
      </c>
      <c r="M54" s="41" t="s">
        <v>65</v>
      </c>
      <c r="N54" s="42" t="s">
        <v>66</v>
      </c>
    </row>
    <row r="55" spans="3:14" x14ac:dyDescent="0.3">
      <c r="C55" s="34"/>
      <c r="N55" s="9"/>
    </row>
    <row r="56" spans="3:14" x14ac:dyDescent="0.3">
      <c r="C56" s="34">
        <v>17</v>
      </c>
      <c r="D56" t="s">
        <v>3</v>
      </c>
      <c r="E56">
        <v>34</v>
      </c>
      <c r="F56">
        <v>48</v>
      </c>
      <c r="G56">
        <v>47</v>
      </c>
      <c r="H56">
        <v>42</v>
      </c>
      <c r="I56">
        <v>36</v>
      </c>
      <c r="J56">
        <v>44</v>
      </c>
      <c r="K56">
        <v>49</v>
      </c>
      <c r="L56">
        <v>34</v>
      </c>
      <c r="M56">
        <v>47</v>
      </c>
      <c r="N56" s="9">
        <v>381</v>
      </c>
    </row>
    <row r="57" spans="3:14" x14ac:dyDescent="0.3">
      <c r="C57" s="34">
        <v>18</v>
      </c>
      <c r="D57" t="s">
        <v>67</v>
      </c>
      <c r="E57">
        <v>49</v>
      </c>
      <c r="F57">
        <v>35</v>
      </c>
      <c r="G57">
        <v>39</v>
      </c>
      <c r="H57">
        <v>48</v>
      </c>
      <c r="I57">
        <v>40</v>
      </c>
      <c r="J57">
        <v>43</v>
      </c>
      <c r="K57">
        <v>32</v>
      </c>
      <c r="L57">
        <v>43</v>
      </c>
      <c r="M57">
        <v>43</v>
      </c>
      <c r="N57" s="9">
        <v>372</v>
      </c>
    </row>
    <row r="58" spans="3:14" x14ac:dyDescent="0.3">
      <c r="C58" s="34">
        <v>19</v>
      </c>
      <c r="D58" t="s">
        <v>4</v>
      </c>
      <c r="E58">
        <v>45</v>
      </c>
      <c r="F58">
        <v>47</v>
      </c>
      <c r="G58">
        <v>44</v>
      </c>
      <c r="H58">
        <v>36</v>
      </c>
      <c r="I58">
        <v>49</v>
      </c>
      <c r="J58">
        <v>41</v>
      </c>
      <c r="K58">
        <v>39</v>
      </c>
      <c r="L58">
        <v>47</v>
      </c>
      <c r="M58">
        <v>48</v>
      </c>
      <c r="N58" s="9">
        <v>396</v>
      </c>
    </row>
    <row r="59" spans="3:14" x14ac:dyDescent="0.3">
      <c r="C59" s="34">
        <v>20</v>
      </c>
      <c r="D59" t="s">
        <v>6</v>
      </c>
      <c r="E59">
        <v>46</v>
      </c>
      <c r="F59">
        <v>34</v>
      </c>
      <c r="G59">
        <v>41</v>
      </c>
      <c r="H59">
        <v>45</v>
      </c>
      <c r="I59">
        <v>41</v>
      </c>
      <c r="J59">
        <v>45</v>
      </c>
      <c r="K59">
        <v>32</v>
      </c>
      <c r="L59">
        <v>36</v>
      </c>
      <c r="M59">
        <v>31</v>
      </c>
      <c r="N59" s="9">
        <v>351</v>
      </c>
    </row>
    <row r="60" spans="3:14" x14ac:dyDescent="0.3">
      <c r="C60" s="34">
        <v>21</v>
      </c>
      <c r="D60" t="s">
        <v>5</v>
      </c>
      <c r="E60">
        <v>36</v>
      </c>
      <c r="F60">
        <v>33</v>
      </c>
      <c r="G60">
        <v>33</v>
      </c>
      <c r="H60">
        <v>39</v>
      </c>
      <c r="I60">
        <v>38</v>
      </c>
      <c r="J60">
        <v>42</v>
      </c>
      <c r="K60">
        <v>39</v>
      </c>
      <c r="L60">
        <v>31</v>
      </c>
      <c r="M60">
        <v>31</v>
      </c>
      <c r="N60" s="9">
        <v>322</v>
      </c>
    </row>
    <row r="61" spans="3:14" x14ac:dyDescent="0.3">
      <c r="C61" s="34">
        <v>22</v>
      </c>
      <c r="D61" t="s">
        <v>7</v>
      </c>
      <c r="E61">
        <v>34</v>
      </c>
      <c r="F61">
        <v>32</v>
      </c>
      <c r="G61">
        <v>46</v>
      </c>
      <c r="H61">
        <v>39</v>
      </c>
      <c r="I61">
        <v>44</v>
      </c>
      <c r="J61">
        <v>41</v>
      </c>
      <c r="K61">
        <v>46</v>
      </c>
      <c r="L61">
        <v>44</v>
      </c>
      <c r="M61">
        <v>44</v>
      </c>
      <c r="N61" s="9">
        <v>370</v>
      </c>
    </row>
    <row r="62" spans="3:14" x14ac:dyDescent="0.3">
      <c r="C62" s="34">
        <v>23</v>
      </c>
      <c r="D62" t="s">
        <v>8</v>
      </c>
      <c r="E62">
        <v>37</v>
      </c>
      <c r="F62">
        <v>43</v>
      </c>
      <c r="G62">
        <v>43</v>
      </c>
      <c r="H62">
        <v>32</v>
      </c>
      <c r="I62">
        <v>47</v>
      </c>
      <c r="J62">
        <v>38</v>
      </c>
      <c r="K62">
        <v>45</v>
      </c>
      <c r="L62">
        <v>40</v>
      </c>
      <c r="M62">
        <v>35</v>
      </c>
      <c r="N62" s="9">
        <v>360</v>
      </c>
    </row>
    <row r="63" spans="3:14" x14ac:dyDescent="0.3">
      <c r="C63" s="34">
        <v>24</v>
      </c>
      <c r="D63" t="s">
        <v>9</v>
      </c>
      <c r="E63">
        <v>34</v>
      </c>
      <c r="F63">
        <v>39</v>
      </c>
      <c r="G63">
        <v>31</v>
      </c>
      <c r="H63">
        <v>39</v>
      </c>
      <c r="I63">
        <v>40</v>
      </c>
      <c r="J63">
        <v>36</v>
      </c>
      <c r="K63">
        <v>44</v>
      </c>
      <c r="L63">
        <v>49</v>
      </c>
      <c r="M63">
        <v>37</v>
      </c>
      <c r="N63" s="9">
        <v>349</v>
      </c>
    </row>
    <row r="64" spans="3:14" x14ac:dyDescent="0.3">
      <c r="C64" s="35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</row>
    <row r="67" spans="2:14" x14ac:dyDescent="0.3">
      <c r="C67" s="50" t="s">
        <v>69</v>
      </c>
      <c r="D67" s="51"/>
      <c r="E67" s="52"/>
      <c r="F67" s="52"/>
      <c r="G67" s="52"/>
      <c r="H67" s="52"/>
      <c r="I67" s="52"/>
      <c r="J67" s="52"/>
      <c r="K67" s="52"/>
      <c r="L67" s="52"/>
      <c r="M67" s="52"/>
      <c r="N67" s="53"/>
    </row>
    <row r="68" spans="2:14" x14ac:dyDescent="0.3">
      <c r="C68" s="5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55"/>
    </row>
    <row r="69" spans="2:14" x14ac:dyDescent="0.3">
      <c r="C69" s="56" t="s">
        <v>56</v>
      </c>
      <c r="D69" s="49" t="s">
        <v>0</v>
      </c>
      <c r="E69" s="49" t="s">
        <v>57</v>
      </c>
      <c r="F69" s="49" t="s">
        <v>58</v>
      </c>
      <c r="G69" s="49" t="s">
        <v>59</v>
      </c>
      <c r="H69" s="49" t="s">
        <v>60</v>
      </c>
      <c r="I69" s="49" t="s">
        <v>61</v>
      </c>
      <c r="J69" s="49" t="s">
        <v>62</v>
      </c>
      <c r="K69" s="49" t="s">
        <v>63</v>
      </c>
      <c r="L69" s="49" t="s">
        <v>64</v>
      </c>
      <c r="M69" s="49" t="s">
        <v>65</v>
      </c>
      <c r="N69" s="57" t="s">
        <v>66</v>
      </c>
    </row>
    <row r="70" spans="2:14" x14ac:dyDescent="0.3">
      <c r="B70" s="30" t="s">
        <v>70</v>
      </c>
      <c r="C70" s="54">
        <v>24</v>
      </c>
      <c r="D70" s="24" t="str">
        <f>VLOOKUP($C$70,$C$56:$N$63,COLUMNS($O$56:P56),0)</f>
        <v>Yamin</v>
      </c>
      <c r="E70" s="24">
        <f>VLOOKUP($C$70,$C$56:$N$63,COLUMNS($O$56:Q56),0)</f>
        <v>34</v>
      </c>
      <c r="F70" s="24">
        <f>VLOOKUP($C$70,$C$56:$N$63,COLUMNS($O$56:R56),0)</f>
        <v>39</v>
      </c>
      <c r="G70" s="24">
        <f>VLOOKUP($C$70,$C$56:$N$63,COLUMNS($O$56:S56),0)</f>
        <v>31</v>
      </c>
      <c r="H70" s="24">
        <f>VLOOKUP($C$70,$C$56:$N$63,COLUMNS($O$56:T56),0)</f>
        <v>39</v>
      </c>
      <c r="I70" s="24">
        <f>VLOOKUP($C$70,$C$56:$N$63,COLUMNS($O$56:U56),0)</f>
        <v>40</v>
      </c>
      <c r="J70" s="24">
        <f>VLOOKUP($C$70,$C$56:$N$63,COLUMNS($O$56:V56),0)</f>
        <v>36</v>
      </c>
      <c r="K70" s="24">
        <f>VLOOKUP($C$70,$C$56:$N$63,COLUMNS($O$56:W56),0)</f>
        <v>44</v>
      </c>
      <c r="L70" s="24">
        <f>VLOOKUP($C$70,$C$56:$N$63,COLUMNS($O$56:X56),0)</f>
        <v>49</v>
      </c>
      <c r="M70" s="24">
        <f>VLOOKUP($C$70,$C$56:$N$63,COLUMNS($O$56:Y56),0)</f>
        <v>37</v>
      </c>
      <c r="N70" s="55">
        <f>VLOOKUP($C$70,$C$56:$N$63,COLUMNS($O$56:Z56),0)</f>
        <v>349</v>
      </c>
    </row>
    <row r="71" spans="2:14" x14ac:dyDescent="0.3">
      <c r="C71" s="5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55"/>
    </row>
    <row r="72" spans="2:14" x14ac:dyDescent="0.3">
      <c r="B72" s="30" t="s">
        <v>71</v>
      </c>
      <c r="C72" s="58">
        <v>19</v>
      </c>
      <c r="D72" s="48" t="str">
        <f>VLOOKUP($C$72,$C$56:$N$63,COLUMN(B60),0)</f>
        <v>Ehtesham</v>
      </c>
      <c r="E72" s="48">
        <f t="shared" ref="E72:N72" si="2">VLOOKUP($C$72,$C$56:$N$63,COLUMN(C60),0)</f>
        <v>45</v>
      </c>
      <c r="F72" s="48">
        <f t="shared" si="2"/>
        <v>47</v>
      </c>
      <c r="G72" s="48">
        <f t="shared" si="2"/>
        <v>44</v>
      </c>
      <c r="H72" s="48">
        <f t="shared" si="2"/>
        <v>36</v>
      </c>
      <c r="I72" s="48">
        <f t="shared" si="2"/>
        <v>49</v>
      </c>
      <c r="J72" s="48">
        <f t="shared" si="2"/>
        <v>41</v>
      </c>
      <c r="K72" s="48">
        <f t="shared" si="2"/>
        <v>39</v>
      </c>
      <c r="L72" s="48">
        <f t="shared" si="2"/>
        <v>47</v>
      </c>
      <c r="M72" s="48">
        <f t="shared" si="2"/>
        <v>48</v>
      </c>
      <c r="N72" s="59">
        <f t="shared" si="2"/>
        <v>396</v>
      </c>
    </row>
  </sheetData>
  <dataValidations count="1">
    <dataValidation type="list" allowBlank="1" showInputMessage="1" showErrorMessage="1" sqref="G24" xr:uid="{7556D186-BA28-47DE-A17F-A673726DECBF}">
      <formula1>$F$11:$F$17</formula1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User</cp:lastModifiedBy>
  <dcterms:created xsi:type="dcterms:W3CDTF">2023-02-13T05:06:51Z</dcterms:created>
  <dcterms:modified xsi:type="dcterms:W3CDTF">2023-05-10T06:58:26Z</dcterms:modified>
</cp:coreProperties>
</file>