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Excel Files\"/>
    </mc:Choice>
  </mc:AlternateContent>
  <xr:revisionPtr revIDLastSave="0" documentId="13_ncr:1_{7F143C64-34DA-479B-AE65-A0000BC5F677}" xr6:coauthVersionLast="47" xr6:coauthVersionMax="47" xr10:uidLastSave="{00000000-0000-0000-0000-000000000000}"/>
  <bookViews>
    <workbookView xWindow="-108" yWindow="-108" windowWidth="23256" windowHeight="12456" firstSheet="1" activeTab="5" xr2:uid="{88BB5443-1C47-0348-ADA3-8CF7C6C73062}"/>
  </bookViews>
  <sheets>
    <sheet name="Pattern Fill" sheetId="3" r:id="rId1"/>
    <sheet name="Dynamic Titles" sheetId="4" r:id="rId2"/>
    <sheet name="Navigation" sheetId="5" r:id="rId3"/>
    <sheet name="Automatic Dropdown" sheetId="6" r:id="rId4"/>
    <sheet name="Descriptive Statistics" sheetId="7" r:id="rId5"/>
    <sheet name="Group Auto Outline" sheetId="8" r:id="rId6"/>
    <sheet name="Custom List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23" i="8" l="1"/>
  <c r="C9" i="8"/>
  <c r="C16" i="8"/>
  <c r="B13" i="4"/>
  <c r="E7" i="4"/>
  <c r="C4" i="4"/>
</calcChain>
</file>

<file path=xl/sharedStrings.xml><?xml version="1.0" encoding="utf-8"?>
<sst xmlns="http://schemas.openxmlformats.org/spreadsheetml/2006/main" count="156" uniqueCount="94">
  <si>
    <t>Revenue</t>
  </si>
  <si>
    <t>Normal</t>
  </si>
  <si>
    <t>Custom</t>
  </si>
  <si>
    <t xml:space="preserve"> </t>
  </si>
  <si>
    <t>Company Name:</t>
  </si>
  <si>
    <t>Apple</t>
  </si>
  <si>
    <t>Date:</t>
  </si>
  <si>
    <t>Report Type:</t>
  </si>
  <si>
    <t>10-K Form</t>
  </si>
  <si>
    <t>Gross Profit</t>
  </si>
  <si>
    <t>Market Cap</t>
  </si>
  <si>
    <t>2.91T</t>
  </si>
  <si>
    <t>Enterprise Value</t>
  </si>
  <si>
    <t>2.95T</t>
  </si>
  <si>
    <t>Trailing P/E Ratio</t>
  </si>
  <si>
    <t>Forward P/E Ratio</t>
  </si>
  <si>
    <t>Operating Income</t>
  </si>
  <si>
    <t>Net Income</t>
  </si>
  <si>
    <t>Employee</t>
  </si>
  <si>
    <t>Europe</t>
  </si>
  <si>
    <t>Bill Smith</t>
  </si>
  <si>
    <t>Kennedi Singh</t>
  </si>
  <si>
    <t>Harley Fritz</t>
  </si>
  <si>
    <t>Nyla Novak</t>
  </si>
  <si>
    <t>David Rasmussen</t>
  </si>
  <si>
    <t>Ivan Hines</t>
  </si>
  <si>
    <t>Asia</t>
  </si>
  <si>
    <t>Jonah Higgins</t>
  </si>
  <si>
    <t>Jordan Boone</t>
  </si>
  <si>
    <t>Kylee Townsend</t>
  </si>
  <si>
    <t>Nora Rollins</t>
  </si>
  <si>
    <t>Brendan Walls</t>
  </si>
  <si>
    <t>Conor Wise</t>
  </si>
  <si>
    <t>Steven Michael</t>
  </si>
  <si>
    <t>Franklin Wright</t>
  </si>
  <si>
    <t>Africa</t>
  </si>
  <si>
    <t>Alia Thornton</t>
  </si>
  <si>
    <t>Denzel Flores</t>
  </si>
  <si>
    <t>Bruno Cordova</t>
  </si>
  <si>
    <t>Jaylynn Knapp</t>
  </si>
  <si>
    <t>Continent</t>
  </si>
  <si>
    <t>North America</t>
  </si>
  <si>
    <t>ORD1002</t>
  </si>
  <si>
    <t>ORD1003</t>
  </si>
  <si>
    <t>ORD1004</t>
  </si>
  <si>
    <t>ORD1005</t>
  </si>
  <si>
    <t>ORD1006</t>
  </si>
  <si>
    <t>ORD1007</t>
  </si>
  <si>
    <t>ORD1008</t>
  </si>
  <si>
    <t>ORD1009</t>
  </si>
  <si>
    <t>ORD1010</t>
  </si>
  <si>
    <t>Maximiliam Verstappen</t>
  </si>
  <si>
    <t>Kaytlin Weihelman</t>
  </si>
  <si>
    <t>ORD1011</t>
  </si>
  <si>
    <t>ORD1012</t>
  </si>
  <si>
    <t>ORD1013</t>
  </si>
  <si>
    <t>ORD1014</t>
  </si>
  <si>
    <t>ORD1015</t>
  </si>
  <si>
    <t>William Heckfordshire</t>
  </si>
  <si>
    <t>Order</t>
  </si>
  <si>
    <t>Manager</t>
  </si>
  <si>
    <t>iPhone</t>
  </si>
  <si>
    <t xml:space="preserve">ABC Store Apple Products Sold </t>
  </si>
  <si>
    <t>iPad</t>
  </si>
  <si>
    <t>iPad Pro</t>
  </si>
  <si>
    <t>iPad Air</t>
  </si>
  <si>
    <t>iPad Mini</t>
  </si>
  <si>
    <t>Total iPad</t>
  </si>
  <si>
    <t>Mac</t>
  </si>
  <si>
    <t>MacBook Pro</t>
  </si>
  <si>
    <t>MacBook Air</t>
  </si>
  <si>
    <t>iMac</t>
  </si>
  <si>
    <t>Mac Pro</t>
  </si>
  <si>
    <t>Total Mac</t>
  </si>
  <si>
    <t>iPhone 15 Pro</t>
  </si>
  <si>
    <t>iPhone 14</t>
  </si>
  <si>
    <t>iPhone SE</t>
  </si>
  <si>
    <t>Total iPhone</t>
  </si>
  <si>
    <t>iPhone 15</t>
  </si>
  <si>
    <t>Country Manager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</si>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</sst>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_-* #,##0_-;\-* #,##0_-;_-* &quot;-&quot;??_-;_-@_-"/>
  </numFmts>
  <fonts count="11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7367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6" fontId="2" fillId="0" borderId="0" xfId="1" applyNumberFormat="1" applyFont="1" applyAlignment="1">
      <alignment horizontal="left"/>
    </xf>
    <xf numFmtId="0" fontId="6" fillId="2" borderId="0" xfId="0" applyFont="1" applyFill="1" applyAlignment="1">
      <alignment horizontal="center"/>
    </xf>
    <xf numFmtId="0" fontId="2" fillId="0" borderId="0" xfId="0" applyFont="1"/>
    <xf numFmtId="0" fontId="7" fillId="0" borderId="0" xfId="0" applyFont="1"/>
    <xf numFmtId="0" fontId="6" fillId="3" borderId="0" xfId="0" applyFont="1" applyFill="1"/>
    <xf numFmtId="0" fontId="7" fillId="0" borderId="3" xfId="0" applyFont="1" applyBorder="1"/>
    <xf numFmtId="0" fontId="2" fillId="0" borderId="0" xfId="0" applyFont="1" applyAlignment="1">
      <alignment horizontal="center"/>
    </xf>
    <xf numFmtId="166" fontId="2" fillId="0" borderId="0" xfId="1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7" fillId="5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8" fillId="3" borderId="0" xfId="0" applyFont="1" applyFill="1"/>
    <xf numFmtId="0" fontId="2" fillId="0" borderId="2" xfId="0" applyFont="1" applyBorder="1"/>
    <xf numFmtId="0" fontId="8" fillId="3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0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166" fontId="2" fillId="0" borderId="0" xfId="0" applyNumberFormat="1" applyFont="1"/>
    <xf numFmtId="0" fontId="1" fillId="0" borderId="0" xfId="0" applyFont="1"/>
    <xf numFmtId="0" fontId="0" fillId="0" borderId="4" xfId="0" applyBorder="1"/>
    <xf numFmtId="0" fontId="6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'Dynamic Titles'!$E$8:$I$8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'Dynamic Titles'!$E$9:$I$9</c:f>
              <c:numCache>
                <c:formatCode>General</c:formatCode>
                <c:ptCount val="5"/>
                <c:pt idx="0">
                  <c:v>260.17</c:v>
                </c:pt>
                <c:pt idx="1">
                  <c:v>274.52</c:v>
                </c:pt>
                <c:pt idx="2">
                  <c:v>365.82</c:v>
                </c:pt>
                <c:pt idx="3">
                  <c:v>394.33</c:v>
                </c:pt>
                <c:pt idx="4">
                  <c:v>383.29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5-754C-AD3B-22567FF0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-27"/>
        <c:axId val="399668608"/>
        <c:axId val="399670336"/>
      </c:barChart>
      <c:catAx>
        <c:axId val="3996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70336"/>
        <c:crosses val="autoZero"/>
        <c:auto val="1"/>
        <c:lblAlgn val="ctr"/>
        <c:lblOffset val="100"/>
        <c:noMultiLvlLbl val="0"/>
      </c:catAx>
      <c:valAx>
        <c:axId val="399670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966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9</xdr:row>
      <xdr:rowOff>97367</xdr:rowOff>
    </xdr:from>
    <xdr:to>
      <xdr:col>9</xdr:col>
      <xdr:colOff>50800</xdr:colOff>
      <xdr:row>18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2C222-F174-5ABE-3315-E8CF9DE26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986C-72CF-934A-A7A0-81E3CD35F7DC}">
  <dimension ref="B2:D17"/>
  <sheetViews>
    <sheetView zoomScale="115" zoomScaleNormal="115" workbookViewId="0">
      <selection activeCell="D12" sqref="D12"/>
    </sheetView>
  </sheetViews>
  <sheetFormatPr defaultColWidth="11.19921875" defaultRowHeight="14.4" x14ac:dyDescent="0.3"/>
  <cols>
    <col min="1" max="1" width="4.69921875" style="9" customWidth="1"/>
    <col min="2" max="2" width="11.19921875" style="9"/>
    <col min="3" max="3" width="5.19921875" style="9" customWidth="1"/>
    <col min="4" max="16384" width="11.19921875" style="9"/>
  </cols>
  <sheetData>
    <row r="2" spans="2:4" s="10" customFormat="1" x14ac:dyDescent="0.3">
      <c r="B2" s="8" t="s">
        <v>1</v>
      </c>
      <c r="D2" s="8" t="s">
        <v>2</v>
      </c>
    </row>
    <row r="3" spans="2:4" x14ac:dyDescent="0.3">
      <c r="B3" s="13">
        <v>1</v>
      </c>
      <c r="D3" s="24">
        <v>45658</v>
      </c>
    </row>
    <row r="4" spans="2:4" x14ac:dyDescent="0.3">
      <c r="B4" s="13">
        <v>2</v>
      </c>
      <c r="D4" s="24">
        <v>45659</v>
      </c>
    </row>
    <row r="5" spans="2:4" x14ac:dyDescent="0.3">
      <c r="B5" s="13">
        <v>3</v>
      </c>
      <c r="D5" s="24">
        <v>45660</v>
      </c>
    </row>
    <row r="6" spans="2:4" x14ac:dyDescent="0.3">
      <c r="B6" s="13">
        <v>4</v>
      </c>
      <c r="D6" s="24">
        <v>45661</v>
      </c>
    </row>
    <row r="7" spans="2:4" x14ac:dyDescent="0.3">
      <c r="B7" s="13">
        <v>5</v>
      </c>
      <c r="D7" s="24">
        <v>45662</v>
      </c>
    </row>
    <row r="8" spans="2:4" x14ac:dyDescent="0.3">
      <c r="B8" s="13">
        <v>6</v>
      </c>
      <c r="D8" s="24">
        <v>45663</v>
      </c>
    </row>
    <row r="9" spans="2:4" x14ac:dyDescent="0.3">
      <c r="B9" s="13">
        <v>7</v>
      </c>
      <c r="D9" s="24">
        <v>45664</v>
      </c>
    </row>
    <row r="10" spans="2:4" x14ac:dyDescent="0.3">
      <c r="B10" s="13">
        <v>8</v>
      </c>
      <c r="D10" s="24">
        <v>45665</v>
      </c>
    </row>
    <row r="11" spans="2:4" x14ac:dyDescent="0.3">
      <c r="B11" s="13">
        <v>9</v>
      </c>
      <c r="D11" s="24">
        <v>45666</v>
      </c>
    </row>
    <row r="12" spans="2:4" x14ac:dyDescent="0.3">
      <c r="B12" s="13">
        <v>10</v>
      </c>
      <c r="D12" s="24">
        <v>45667</v>
      </c>
    </row>
    <row r="13" spans="2:4" x14ac:dyDescent="0.3">
      <c r="B13" s="13">
        <v>11</v>
      </c>
    </row>
    <row r="14" spans="2:4" x14ac:dyDescent="0.3">
      <c r="B14" s="13">
        <v>12</v>
      </c>
    </row>
    <row r="15" spans="2:4" x14ac:dyDescent="0.3">
      <c r="B15" s="13">
        <v>13</v>
      </c>
    </row>
    <row r="16" spans="2:4" x14ac:dyDescent="0.3">
      <c r="B16" s="13">
        <v>14</v>
      </c>
    </row>
    <row r="17" spans="2:2" x14ac:dyDescent="0.3">
      <c r="B17" s="13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A240-A9DF-3448-8A96-3A5C82FB3047}">
  <dimension ref="B2:L17"/>
  <sheetViews>
    <sheetView showGridLines="0" zoomScale="130" zoomScaleNormal="130" workbookViewId="0">
      <selection activeCell="B13" sqref="B13"/>
    </sheetView>
  </sheetViews>
  <sheetFormatPr defaultColWidth="11.19921875" defaultRowHeight="14.4" x14ac:dyDescent="0.3"/>
  <cols>
    <col min="1" max="1" width="2.796875" style="9" customWidth="1"/>
    <col min="2" max="2" width="15.296875" style="9" customWidth="1"/>
    <col min="3" max="3" width="19.19921875" style="9" customWidth="1"/>
    <col min="4" max="4" width="9.296875" style="9" customWidth="1"/>
    <col min="5" max="16384" width="11.19921875" style="9"/>
  </cols>
  <sheetData>
    <row r="2" spans="2:12" x14ac:dyDescent="0.3">
      <c r="B2" s="15" t="s">
        <v>4</v>
      </c>
      <c r="C2" s="16" t="s">
        <v>5</v>
      </c>
    </row>
    <row r="3" spans="2:12" x14ac:dyDescent="0.3">
      <c r="B3" s="17" t="s">
        <v>7</v>
      </c>
      <c r="C3" s="18" t="s">
        <v>8</v>
      </c>
    </row>
    <row r="4" spans="2:12" x14ac:dyDescent="0.3">
      <c r="B4" s="17" t="s">
        <v>6</v>
      </c>
      <c r="C4" s="19">
        <f ca="1">TODAY()</f>
        <v>45519</v>
      </c>
    </row>
    <row r="7" spans="2:12" x14ac:dyDescent="0.3">
      <c r="B7" s="11" t="str">
        <f>C2&amp; " Investment Summary"</f>
        <v>Apple Investment Summary</v>
      </c>
      <c r="C7" s="20"/>
      <c r="E7" s="11" t="str">
        <f>C2&amp;" 5-Year Revenue Trend"</f>
        <v>Apple 5-Year Revenue Trend</v>
      </c>
      <c r="F7" s="20"/>
      <c r="G7" s="20"/>
      <c r="H7" s="20"/>
      <c r="I7" s="20"/>
    </row>
    <row r="8" spans="2:12" x14ac:dyDescent="0.3">
      <c r="B8" s="9" t="s">
        <v>10</v>
      </c>
      <c r="C8" s="13" t="s">
        <v>11</v>
      </c>
      <c r="E8" s="21">
        <v>2019</v>
      </c>
      <c r="F8" s="21">
        <v>2020</v>
      </c>
      <c r="G8" s="21">
        <v>2021</v>
      </c>
      <c r="H8" s="21">
        <v>2022</v>
      </c>
      <c r="I8" s="21">
        <v>2023</v>
      </c>
    </row>
    <row r="9" spans="2:12" x14ac:dyDescent="0.3">
      <c r="B9" s="9" t="s">
        <v>12</v>
      </c>
      <c r="C9" s="13" t="s">
        <v>13</v>
      </c>
      <c r="E9" s="9">
        <v>260.17</v>
      </c>
      <c r="F9" s="9">
        <v>274.52</v>
      </c>
      <c r="G9" s="9">
        <v>365.82</v>
      </c>
      <c r="H9" s="9">
        <v>394.33</v>
      </c>
      <c r="I9" s="9">
        <v>383.29</v>
      </c>
    </row>
    <row r="10" spans="2:12" x14ac:dyDescent="0.3">
      <c r="B10" s="9" t="s">
        <v>14</v>
      </c>
      <c r="C10" s="13">
        <v>29.55</v>
      </c>
      <c r="E10" s="10"/>
      <c r="L10" s="9" t="s">
        <v>3</v>
      </c>
    </row>
    <row r="11" spans="2:12" x14ac:dyDescent="0.3">
      <c r="B11" s="9" t="s">
        <v>15</v>
      </c>
      <c r="C11" s="13">
        <v>28.99</v>
      </c>
      <c r="E11" s="10"/>
    </row>
    <row r="12" spans="2:12" x14ac:dyDescent="0.3">
      <c r="C12" s="13"/>
    </row>
    <row r="13" spans="2:12" x14ac:dyDescent="0.3">
      <c r="B13" s="11" t="str">
        <f>C2&amp;" Income Statement Summary"</f>
        <v>Apple Income Statement Summary</v>
      </c>
      <c r="C13" s="22"/>
    </row>
    <row r="14" spans="2:12" x14ac:dyDescent="0.3">
      <c r="B14" s="9" t="s">
        <v>0</v>
      </c>
      <c r="C14" s="23">
        <v>383.29</v>
      </c>
    </row>
    <row r="15" spans="2:12" x14ac:dyDescent="0.3">
      <c r="B15" s="9" t="s">
        <v>9</v>
      </c>
      <c r="C15" s="23">
        <v>169.148</v>
      </c>
    </row>
    <row r="16" spans="2:12" x14ac:dyDescent="0.3">
      <c r="B16" s="9" t="s">
        <v>16</v>
      </c>
      <c r="C16" s="23">
        <v>144.30099999999999</v>
      </c>
    </row>
    <row r="17" spans="2:3" x14ac:dyDescent="0.3">
      <c r="B17" s="9" t="s">
        <v>17</v>
      </c>
      <c r="C17" s="23">
        <v>96.995000000000005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BB79-32AD-A547-A596-0204B1F98EE9}">
  <dimension ref="B1:D15"/>
  <sheetViews>
    <sheetView zoomScale="130" zoomScaleNormal="130" workbookViewId="0">
      <selection activeCell="F11" sqref="F11"/>
    </sheetView>
  </sheetViews>
  <sheetFormatPr defaultColWidth="11.19921875" defaultRowHeight="15.6" x14ac:dyDescent="0.3"/>
  <cols>
    <col min="1" max="1" width="4.69921875" customWidth="1"/>
    <col min="2" max="2" width="11.3984375" bestFit="1" customWidth="1"/>
    <col min="4" max="4" width="11.19921875" style="1"/>
  </cols>
  <sheetData>
    <row r="1" spans="2:4" x14ac:dyDescent="0.3">
      <c r="B1" s="9" t="s">
        <v>3</v>
      </c>
      <c r="C1" s="9"/>
      <c r="D1" s="13"/>
    </row>
    <row r="2" spans="2:4" x14ac:dyDescent="0.3">
      <c r="B2" s="5" t="s">
        <v>40</v>
      </c>
      <c r="C2" s="5" t="s">
        <v>18</v>
      </c>
      <c r="D2" s="8" t="s">
        <v>0</v>
      </c>
    </row>
    <row r="3" spans="2:4" x14ac:dyDescent="0.3">
      <c r="B3" s="6" t="s">
        <v>35</v>
      </c>
      <c r="C3" s="6" t="s">
        <v>28</v>
      </c>
      <c r="D3" s="14">
        <v>119374.26252928199</v>
      </c>
    </row>
    <row r="4" spans="2:4" x14ac:dyDescent="0.3">
      <c r="B4" s="6" t="s">
        <v>41</v>
      </c>
      <c r="C4" s="6" t="s">
        <v>23</v>
      </c>
      <c r="D4" s="14">
        <v>144912.12660000002</v>
      </c>
    </row>
    <row r="5" spans="2:4" x14ac:dyDescent="0.3">
      <c r="B5" s="6" t="s">
        <v>35</v>
      </c>
      <c r="C5" s="6" t="s">
        <v>34</v>
      </c>
      <c r="D5" s="14">
        <v>101708.81145060844</v>
      </c>
    </row>
    <row r="6" spans="2:4" x14ac:dyDescent="0.3">
      <c r="B6" s="6" t="s">
        <v>26</v>
      </c>
      <c r="C6" s="6" t="s">
        <v>37</v>
      </c>
      <c r="D6" s="14">
        <v>82384.137274992827</v>
      </c>
    </row>
    <row r="7" spans="2:4" x14ac:dyDescent="0.3">
      <c r="B7" s="6" t="s">
        <v>41</v>
      </c>
      <c r="C7" s="6" t="s">
        <v>23</v>
      </c>
      <c r="D7" s="14">
        <v>144912.12660000002</v>
      </c>
    </row>
    <row r="8" spans="2:4" x14ac:dyDescent="0.3">
      <c r="B8" s="6" t="s">
        <v>26</v>
      </c>
      <c r="C8" s="6" t="s">
        <v>22</v>
      </c>
      <c r="D8" s="14">
        <v>128240.82000000002</v>
      </c>
    </row>
    <row r="9" spans="2:4" x14ac:dyDescent="0.3">
      <c r="B9" s="6" t="s">
        <v>35</v>
      </c>
      <c r="C9" s="6" t="s">
        <v>20</v>
      </c>
      <c r="D9" s="14">
        <v>158322</v>
      </c>
    </row>
    <row r="10" spans="2:4" x14ac:dyDescent="0.3">
      <c r="B10" s="6" t="s">
        <v>26</v>
      </c>
      <c r="C10" s="6" t="s">
        <v>33</v>
      </c>
      <c r="D10" s="14">
        <v>111120.73795543367</v>
      </c>
    </row>
    <row r="11" spans="2:4" x14ac:dyDescent="0.3">
      <c r="B11" s="6" t="s">
        <v>19</v>
      </c>
      <c r="C11" s="6" t="s">
        <v>39</v>
      </c>
      <c r="D11" s="14">
        <v>83784.667608667689</v>
      </c>
    </row>
    <row r="12" spans="2:4" x14ac:dyDescent="0.3">
      <c r="B12" s="6" t="s">
        <v>26</v>
      </c>
      <c r="C12" s="6" t="s">
        <v>31</v>
      </c>
      <c r="D12" s="14">
        <v>109263.26249305179</v>
      </c>
    </row>
    <row r="13" spans="2:4" x14ac:dyDescent="0.3">
      <c r="B13" s="6" t="s">
        <v>19</v>
      </c>
      <c r="C13" s="6" t="s">
        <v>36</v>
      </c>
      <c r="D13" s="14">
        <v>91537.93030554759</v>
      </c>
    </row>
    <row r="14" spans="2:4" x14ac:dyDescent="0.3">
      <c r="B14" s="6" t="s">
        <v>41</v>
      </c>
      <c r="C14" s="6" t="s">
        <v>30</v>
      </c>
      <c r="D14" s="14">
        <v>121403.62499227977</v>
      </c>
    </row>
    <row r="15" spans="2:4" x14ac:dyDescent="0.3">
      <c r="B15" s="6" t="s">
        <v>19</v>
      </c>
      <c r="C15" s="6" t="s">
        <v>25</v>
      </c>
      <c r="D15" s="14">
        <v>117378.82254600001</v>
      </c>
    </row>
  </sheetData>
  <sortState xmlns:xlrd2="http://schemas.microsoft.com/office/spreadsheetml/2017/richdata2" ref="B3:D14">
    <sortCondition ref="B5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145B-2974-094F-AD1E-7DAFA8D973F4}">
  <dimension ref="B2:F18"/>
  <sheetViews>
    <sheetView zoomScale="130" zoomScaleNormal="130" workbookViewId="0">
      <selection activeCell="D16" sqref="D16"/>
    </sheetView>
  </sheetViews>
  <sheetFormatPr defaultColWidth="11.19921875" defaultRowHeight="15.6" x14ac:dyDescent="0.3"/>
  <cols>
    <col min="1" max="1" width="7.69921875" customWidth="1"/>
    <col min="2" max="2" width="9.69921875" customWidth="1"/>
    <col min="3" max="3" width="20.19921875" bestFit="1" customWidth="1"/>
    <col min="4" max="4" width="7" customWidth="1"/>
    <col min="5" max="6" width="11.19921875" customWidth="1"/>
  </cols>
  <sheetData>
    <row r="2" spans="2:6" x14ac:dyDescent="0.3">
      <c r="B2" s="8" t="s">
        <v>59</v>
      </c>
      <c r="C2" s="8" t="s">
        <v>60</v>
      </c>
      <c r="E2" s="4" t="s">
        <v>18</v>
      </c>
      <c r="F2" s="4" t="s">
        <v>0</v>
      </c>
    </row>
    <row r="3" spans="2:6" x14ac:dyDescent="0.3">
      <c r="B3" s="9" t="s">
        <v>42</v>
      </c>
      <c r="C3" s="6" t="s">
        <v>24</v>
      </c>
      <c r="E3" s="2" t="s">
        <v>20</v>
      </c>
      <c r="F3" s="3">
        <v>158322</v>
      </c>
    </row>
    <row r="4" spans="2:6" x14ac:dyDescent="0.3">
      <c r="B4" s="9" t="s">
        <v>43</v>
      </c>
      <c r="C4" s="9" t="s">
        <v>51</v>
      </c>
      <c r="E4" s="2" t="s">
        <v>23</v>
      </c>
      <c r="F4" s="3">
        <v>144912.12660000002</v>
      </c>
    </row>
    <row r="5" spans="2:6" x14ac:dyDescent="0.3">
      <c r="B5" s="9" t="s">
        <v>44</v>
      </c>
      <c r="C5" s="9" t="s">
        <v>52</v>
      </c>
      <c r="E5" s="2" t="s">
        <v>21</v>
      </c>
      <c r="F5" s="3">
        <v>142489.80000000002</v>
      </c>
    </row>
    <row r="6" spans="2:6" x14ac:dyDescent="0.3">
      <c r="B6" s="9" t="s">
        <v>45</v>
      </c>
      <c r="C6" s="9" t="s">
        <v>51</v>
      </c>
      <c r="E6" s="2" t="s">
        <v>30</v>
      </c>
      <c r="F6" s="3">
        <v>121403.62499227977</v>
      </c>
    </row>
    <row r="7" spans="2:6" x14ac:dyDescent="0.3">
      <c r="B7" s="9" t="s">
        <v>46</v>
      </c>
      <c r="C7" s="9" t="s">
        <v>58</v>
      </c>
      <c r="E7" s="2" t="s">
        <v>22</v>
      </c>
      <c r="F7" s="3">
        <v>128240.82000000002</v>
      </c>
    </row>
    <row r="8" spans="2:6" x14ac:dyDescent="0.3">
      <c r="B8" s="9" t="s">
        <v>47</v>
      </c>
      <c r="C8" s="9" t="s">
        <v>58</v>
      </c>
      <c r="E8" s="2" t="s">
        <v>23</v>
      </c>
      <c r="F8" s="3">
        <v>144912.12660000002</v>
      </c>
    </row>
    <row r="9" spans="2:6" x14ac:dyDescent="0.3">
      <c r="B9" s="9" t="s">
        <v>48</v>
      </c>
      <c r="C9" s="9" t="s">
        <v>24</v>
      </c>
      <c r="E9" s="2" t="s">
        <v>24</v>
      </c>
      <c r="F9" s="3">
        <v>130420.91394000001</v>
      </c>
    </row>
    <row r="10" spans="2:6" x14ac:dyDescent="0.3">
      <c r="B10" s="9" t="s">
        <v>49</v>
      </c>
      <c r="C10" s="28" t="s">
        <v>24</v>
      </c>
      <c r="E10" s="2" t="s">
        <v>25</v>
      </c>
      <c r="F10" s="3">
        <v>117378.82254600001</v>
      </c>
    </row>
    <row r="11" spans="2:6" x14ac:dyDescent="0.3">
      <c r="B11" s="9" t="s">
        <v>50</v>
      </c>
      <c r="C11" s="9" t="s">
        <v>52</v>
      </c>
      <c r="E11" s="2" t="s">
        <v>32</v>
      </c>
      <c r="F11" s="3">
        <v>98336.936243746619</v>
      </c>
    </row>
    <row r="12" spans="2:6" x14ac:dyDescent="0.3">
      <c r="B12" s="9" t="s">
        <v>53</v>
      </c>
      <c r="C12" s="9" t="s">
        <v>51</v>
      </c>
      <c r="E12" s="2" t="s">
        <v>33</v>
      </c>
      <c r="F12" s="3">
        <v>111120.73795543367</v>
      </c>
    </row>
    <row r="13" spans="2:6" x14ac:dyDescent="0.3">
      <c r="B13" s="9" t="s">
        <v>54</v>
      </c>
      <c r="C13" s="9"/>
      <c r="E13" s="2" t="s">
        <v>27</v>
      </c>
      <c r="F13" s="3">
        <v>132638.06947697999</v>
      </c>
    </row>
    <row r="14" spans="2:6" x14ac:dyDescent="0.3">
      <c r="B14" s="9" t="s">
        <v>55</v>
      </c>
      <c r="C14" s="9"/>
      <c r="E14" s="2" t="s">
        <v>28</v>
      </c>
      <c r="F14" s="3">
        <v>119374.26252928199</v>
      </c>
    </row>
    <row r="15" spans="2:6" x14ac:dyDescent="0.3">
      <c r="B15" s="9" t="s">
        <v>56</v>
      </c>
      <c r="C15" s="9"/>
      <c r="E15" s="2" t="s">
        <v>29</v>
      </c>
      <c r="F15" s="3">
        <v>107436.83627635379</v>
      </c>
    </row>
    <row r="16" spans="2:6" x14ac:dyDescent="0.3">
      <c r="B16" s="9" t="s">
        <v>57</v>
      </c>
      <c r="C16" s="9"/>
      <c r="E16" s="2" t="s">
        <v>31</v>
      </c>
      <c r="F16" s="3">
        <v>109263.26249305179</v>
      </c>
    </row>
    <row r="17" spans="6:6" x14ac:dyDescent="0.3">
      <c r="F17" s="3">
        <v>52336</v>
      </c>
    </row>
    <row r="18" spans="6:6" x14ac:dyDescent="0.3">
      <c r="F18" s="3">
        <v>11556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BF089-748C-0A40-9AFE-641C60AE36DA}">
  <dimension ref="B2:F20"/>
  <sheetViews>
    <sheetView zoomScale="115" zoomScaleNormal="115" workbookViewId="0">
      <selection activeCell="H15" sqref="H15"/>
    </sheetView>
  </sheetViews>
  <sheetFormatPr defaultColWidth="11.19921875" defaultRowHeight="14.4" x14ac:dyDescent="0.3"/>
  <cols>
    <col min="1" max="1" width="5.296875" style="9" customWidth="1"/>
    <col min="2" max="4" width="11.19921875" style="9"/>
    <col min="5" max="5" width="18.296875" style="9" customWidth="1"/>
    <col min="6" max="6" width="12.5" style="9" bestFit="1" customWidth="1"/>
    <col min="7" max="16384" width="11.19921875" style="9"/>
  </cols>
  <sheetData>
    <row r="2" spans="2:6" x14ac:dyDescent="0.3">
      <c r="B2" s="8" t="s">
        <v>18</v>
      </c>
      <c r="C2" s="8" t="s">
        <v>0</v>
      </c>
    </row>
    <row r="3" spans="2:6" x14ac:dyDescent="0.3">
      <c r="B3" s="6" t="s">
        <v>20</v>
      </c>
      <c r="C3" s="7">
        <v>158322</v>
      </c>
      <c r="D3" s="27"/>
      <c r="E3" s="30" t="s">
        <v>93</v>
      </c>
      <c r="F3" s="30"/>
    </row>
    <row r="4" spans="2:6" ht="15.6" x14ac:dyDescent="0.3">
      <c r="B4" s="6" t="s">
        <v>23</v>
      </c>
      <c r="C4" s="7">
        <v>144912</v>
      </c>
      <c r="D4" s="27"/>
      <c r="E4"/>
      <c r="F4"/>
    </row>
    <row r="5" spans="2:6" ht="15.6" x14ac:dyDescent="0.3">
      <c r="B5" s="6" t="s">
        <v>21</v>
      </c>
      <c r="C5" s="7">
        <v>142489</v>
      </c>
      <c r="D5" s="27"/>
      <c r="E5" t="s">
        <v>80</v>
      </c>
      <c r="F5">
        <v>118687.5</v>
      </c>
    </row>
    <row r="6" spans="2:6" ht="15.6" x14ac:dyDescent="0.3">
      <c r="B6" s="6" t="s">
        <v>30</v>
      </c>
      <c r="C6" s="7">
        <v>121403</v>
      </c>
      <c r="D6" s="27"/>
      <c r="E6" t="s">
        <v>81</v>
      </c>
      <c r="F6">
        <v>4961.0701151977783</v>
      </c>
    </row>
    <row r="7" spans="2:6" ht="15.6" x14ac:dyDescent="0.3">
      <c r="B7" s="6" t="s">
        <v>22</v>
      </c>
      <c r="C7" s="7">
        <v>128241</v>
      </c>
      <c r="D7" s="27"/>
      <c r="E7" t="s">
        <v>82</v>
      </c>
      <c r="F7">
        <v>118376.5</v>
      </c>
    </row>
    <row r="8" spans="2:6" ht="15.6" x14ac:dyDescent="0.3">
      <c r="B8" s="6" t="s">
        <v>23</v>
      </c>
      <c r="C8" s="7">
        <v>144912</v>
      </c>
      <c r="D8" s="27"/>
      <c r="E8" t="s">
        <v>83</v>
      </c>
      <c r="F8">
        <v>144912</v>
      </c>
    </row>
    <row r="9" spans="2:6" ht="15.6" x14ac:dyDescent="0.3">
      <c r="B9" s="6" t="s">
        <v>24</v>
      </c>
      <c r="C9" s="7">
        <v>130421</v>
      </c>
      <c r="D9" s="27"/>
      <c r="E9" t="s">
        <v>84</v>
      </c>
      <c r="F9">
        <v>21048.037922389653</v>
      </c>
    </row>
    <row r="10" spans="2:6" ht="15.6" x14ac:dyDescent="0.3">
      <c r="B10" s="6" t="s">
        <v>25</v>
      </c>
      <c r="C10" s="7">
        <v>117379</v>
      </c>
      <c r="D10" s="27"/>
      <c r="E10" t="s">
        <v>85</v>
      </c>
      <c r="F10">
        <v>443019900.38235295</v>
      </c>
    </row>
    <row r="11" spans="2:6" ht="15.6" x14ac:dyDescent="0.3">
      <c r="B11" s="6" t="s">
        <v>32</v>
      </c>
      <c r="C11" s="7">
        <v>98337</v>
      </c>
      <c r="D11" s="27"/>
      <c r="E11" t="s">
        <v>86</v>
      </c>
      <c r="F11">
        <v>-0.82021316376086606</v>
      </c>
    </row>
    <row r="12" spans="2:6" ht="15.6" x14ac:dyDescent="0.3">
      <c r="B12" s="6" t="s">
        <v>33</v>
      </c>
      <c r="C12" s="7">
        <v>111121</v>
      </c>
      <c r="D12" s="27"/>
      <c r="E12" t="s">
        <v>87</v>
      </c>
      <c r="F12">
        <v>0.15418524169103862</v>
      </c>
    </row>
    <row r="13" spans="2:6" ht="15.6" x14ac:dyDescent="0.3">
      <c r="B13" s="6" t="s">
        <v>27</v>
      </c>
      <c r="C13" s="7">
        <v>132638</v>
      </c>
      <c r="D13" s="27"/>
      <c r="E13" t="s">
        <v>88</v>
      </c>
      <c r="F13">
        <v>74537</v>
      </c>
    </row>
    <row r="14" spans="2:6" ht="15.6" x14ac:dyDescent="0.3">
      <c r="B14" s="6" t="s">
        <v>28</v>
      </c>
      <c r="C14" s="7">
        <v>119374</v>
      </c>
      <c r="D14" s="27"/>
      <c r="E14" t="s">
        <v>89</v>
      </c>
      <c r="F14">
        <v>83785</v>
      </c>
    </row>
    <row r="15" spans="2:6" ht="15.6" x14ac:dyDescent="0.3">
      <c r="B15" s="6" t="s">
        <v>29</v>
      </c>
      <c r="C15" s="7">
        <v>107437</v>
      </c>
      <c r="D15" s="27"/>
      <c r="E15" t="s">
        <v>90</v>
      </c>
      <c r="F15">
        <v>158322</v>
      </c>
    </row>
    <row r="16" spans="2:6" ht="15.6" x14ac:dyDescent="0.3">
      <c r="B16" s="6" t="s">
        <v>31</v>
      </c>
      <c r="C16" s="7">
        <v>109263</v>
      </c>
      <c r="D16" s="27"/>
      <c r="E16" t="s">
        <v>91</v>
      </c>
      <c r="F16">
        <v>2136375</v>
      </c>
    </row>
    <row r="17" spans="2:6" ht="16.2" thickBot="1" x14ac:dyDescent="0.35">
      <c r="B17" s="6" t="s">
        <v>36</v>
      </c>
      <c r="C17" s="7">
        <v>91538</v>
      </c>
      <c r="D17" s="27"/>
      <c r="E17" s="29" t="s">
        <v>92</v>
      </c>
      <c r="F17" s="29">
        <v>18</v>
      </c>
    </row>
    <row r="18" spans="2:6" x14ac:dyDescent="0.3">
      <c r="B18" s="6" t="s">
        <v>34</v>
      </c>
      <c r="C18" s="7">
        <v>101709</v>
      </c>
      <c r="D18" s="27"/>
    </row>
    <row r="19" spans="2:6" x14ac:dyDescent="0.3">
      <c r="B19" s="6" t="s">
        <v>38</v>
      </c>
      <c r="C19" s="7">
        <v>93094</v>
      </c>
      <c r="D19" s="27"/>
    </row>
    <row r="20" spans="2:6" x14ac:dyDescent="0.3">
      <c r="B20" s="6" t="s">
        <v>39</v>
      </c>
      <c r="C20" s="7">
        <v>83785</v>
      </c>
      <c r="D20" s="27"/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2FB9-F21F-794F-B39A-F25A4C52A52B}">
  <dimension ref="B1:C23"/>
  <sheetViews>
    <sheetView tabSelected="1" zoomScale="130" zoomScaleNormal="130" workbookViewId="0">
      <selection activeCell="B25" sqref="B25"/>
    </sheetView>
  </sheetViews>
  <sheetFormatPr defaultColWidth="11.19921875" defaultRowHeight="14.4" outlineLevelRow="1" x14ac:dyDescent="0.3"/>
  <cols>
    <col min="1" max="1" width="10.296875" style="9" customWidth="1"/>
    <col min="2" max="2" width="16.19921875" style="9" customWidth="1"/>
    <col min="3" max="3" width="10.796875" style="9" customWidth="1"/>
    <col min="4" max="16384" width="11.19921875" style="9"/>
  </cols>
  <sheetData>
    <row r="1" spans="2:3" ht="7.8" customHeight="1" x14ac:dyDescent="0.3"/>
    <row r="2" spans="2:3" x14ac:dyDescent="0.3">
      <c r="B2" s="10" t="s">
        <v>62</v>
      </c>
    </row>
    <row r="3" spans="2:3" ht="9.4499999999999993" customHeight="1" x14ac:dyDescent="0.3"/>
    <row r="4" spans="2:3" x14ac:dyDescent="0.3">
      <c r="B4" s="11" t="s">
        <v>61</v>
      </c>
      <c r="C4" s="11"/>
    </row>
    <row r="5" spans="2:3" hidden="1" outlineLevel="1" x14ac:dyDescent="0.3">
      <c r="B5" s="9" t="s">
        <v>74</v>
      </c>
      <c r="C5" s="9">
        <v>2599</v>
      </c>
    </row>
    <row r="6" spans="2:3" hidden="1" outlineLevel="1" x14ac:dyDescent="0.3">
      <c r="B6" s="9" t="s">
        <v>78</v>
      </c>
      <c r="C6" s="9">
        <v>32558</v>
      </c>
    </row>
    <row r="7" spans="2:3" hidden="1" outlineLevel="1" x14ac:dyDescent="0.3">
      <c r="B7" s="9" t="s">
        <v>75</v>
      </c>
      <c r="C7" s="9">
        <v>3266</v>
      </c>
    </row>
    <row r="8" spans="2:3" hidden="1" outlineLevel="1" x14ac:dyDescent="0.3">
      <c r="B8" s="9" t="s">
        <v>76</v>
      </c>
      <c r="C8" s="9">
        <v>4822</v>
      </c>
    </row>
    <row r="9" spans="2:3" collapsed="1" x14ac:dyDescent="0.3">
      <c r="B9" s="12" t="s">
        <v>77</v>
      </c>
      <c r="C9" s="12">
        <f>SUM(C5:C8)</f>
        <v>43245</v>
      </c>
    </row>
    <row r="10" spans="2:3" ht="9.4499999999999993" customHeight="1" x14ac:dyDescent="0.3"/>
    <row r="11" spans="2:3" x14ac:dyDescent="0.3">
      <c r="B11" s="11" t="s">
        <v>63</v>
      </c>
      <c r="C11" s="11"/>
    </row>
    <row r="12" spans="2:3" hidden="1" outlineLevel="1" x14ac:dyDescent="0.3">
      <c r="B12" s="9" t="s">
        <v>64</v>
      </c>
      <c r="C12" s="9">
        <v>1500</v>
      </c>
    </row>
    <row r="13" spans="2:3" hidden="1" outlineLevel="1" x14ac:dyDescent="0.3">
      <c r="B13" s="9" t="s">
        <v>65</v>
      </c>
      <c r="C13" s="9">
        <v>6580</v>
      </c>
    </row>
    <row r="14" spans="2:3" hidden="1" outlineLevel="1" x14ac:dyDescent="0.3">
      <c r="B14" s="9" t="s">
        <v>63</v>
      </c>
      <c r="C14" s="9">
        <v>33258</v>
      </c>
    </row>
    <row r="15" spans="2:3" hidden="1" outlineLevel="1" x14ac:dyDescent="0.3">
      <c r="B15" s="9" t="s">
        <v>66</v>
      </c>
      <c r="C15" s="9">
        <v>2366</v>
      </c>
    </row>
    <row r="16" spans="2:3" collapsed="1" x14ac:dyDescent="0.3">
      <c r="B16" s="12" t="s">
        <v>67</v>
      </c>
      <c r="C16" s="12">
        <f>SUM(C12:C15)</f>
        <v>43704</v>
      </c>
    </row>
    <row r="17" spans="2:3" ht="9" customHeight="1" x14ac:dyDescent="0.3"/>
    <row r="18" spans="2:3" x14ac:dyDescent="0.3">
      <c r="B18" s="11" t="s">
        <v>68</v>
      </c>
      <c r="C18" s="11"/>
    </row>
    <row r="19" spans="2:3" hidden="1" outlineLevel="1" x14ac:dyDescent="0.3">
      <c r="B19" s="9" t="s">
        <v>70</v>
      </c>
      <c r="C19" s="9">
        <v>1255</v>
      </c>
    </row>
    <row r="20" spans="2:3" hidden="1" outlineLevel="1" x14ac:dyDescent="0.3">
      <c r="B20" s="9" t="s">
        <v>69</v>
      </c>
      <c r="C20" s="9">
        <v>20229</v>
      </c>
    </row>
    <row r="21" spans="2:3" hidden="1" outlineLevel="1" x14ac:dyDescent="0.3">
      <c r="B21" s="9" t="s">
        <v>71</v>
      </c>
      <c r="C21" s="9">
        <v>14998</v>
      </c>
    </row>
    <row r="22" spans="2:3" hidden="1" outlineLevel="1" x14ac:dyDescent="0.3">
      <c r="B22" s="9" t="s">
        <v>72</v>
      </c>
      <c r="C22" s="9">
        <v>2580</v>
      </c>
    </row>
    <row r="23" spans="2:3" collapsed="1" x14ac:dyDescent="0.3">
      <c r="B23" s="12" t="s">
        <v>73</v>
      </c>
      <c r="C23" s="12">
        <f>SUM(C19:C22)</f>
        <v>39062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3BBD-D33D-4945-B14E-2071452F9062}">
  <dimension ref="B2:F13"/>
  <sheetViews>
    <sheetView zoomScale="150" workbookViewId="0">
      <selection activeCell="F3" sqref="F3"/>
    </sheetView>
  </sheetViews>
  <sheetFormatPr defaultColWidth="11.19921875" defaultRowHeight="14.4" x14ac:dyDescent="0.3"/>
  <cols>
    <col min="1" max="1" width="11.19921875" style="9"/>
    <col min="2" max="2" width="14" style="9" bestFit="1" customWidth="1"/>
    <col min="3" max="16384" width="11.19921875" style="9"/>
  </cols>
  <sheetData>
    <row r="2" spans="2:6" x14ac:dyDescent="0.3">
      <c r="B2" s="25" t="s">
        <v>79</v>
      </c>
      <c r="C2" s="9" t="s">
        <v>3</v>
      </c>
    </row>
    <row r="3" spans="2:6" x14ac:dyDescent="0.3">
      <c r="B3" s="26" t="s">
        <v>20</v>
      </c>
      <c r="F3" s="28"/>
    </row>
    <row r="4" spans="2:6" x14ac:dyDescent="0.3">
      <c r="B4" s="26" t="s">
        <v>23</v>
      </c>
    </row>
    <row r="5" spans="2:6" x14ac:dyDescent="0.3">
      <c r="B5" s="26" t="s">
        <v>21</v>
      </c>
    </row>
    <row r="6" spans="2:6" x14ac:dyDescent="0.3">
      <c r="B6" s="26" t="s">
        <v>30</v>
      </c>
    </row>
    <row r="7" spans="2:6" x14ac:dyDescent="0.3">
      <c r="B7" s="26" t="s">
        <v>22</v>
      </c>
    </row>
    <row r="8" spans="2:6" x14ac:dyDescent="0.3">
      <c r="B8" s="26" t="s">
        <v>23</v>
      </c>
    </row>
    <row r="9" spans="2:6" x14ac:dyDescent="0.3">
      <c r="B9" s="26" t="s">
        <v>25</v>
      </c>
    </row>
    <row r="10" spans="2:6" x14ac:dyDescent="0.3">
      <c r="B10" s="26" t="s">
        <v>32</v>
      </c>
    </row>
    <row r="11" spans="2:6" x14ac:dyDescent="0.3">
      <c r="B11" s="26" t="s">
        <v>33</v>
      </c>
    </row>
    <row r="12" spans="2:6" x14ac:dyDescent="0.3">
      <c r="B12" s="26" t="s">
        <v>27</v>
      </c>
    </row>
    <row r="13" spans="2:6" x14ac:dyDescent="0.3">
      <c r="B13" s="26" t="s">
        <v>28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Pattern Fill</vt:lpstr>
      <vt:lpstr>Dynamic Titles</vt:lpstr>
      <vt:lpstr>Navigation</vt:lpstr>
      <vt:lpstr>Automatic Dropdown</vt:lpstr>
      <vt:lpstr>Descriptive Statistics</vt:lpstr>
      <vt:lpstr>Group Auto Outline</vt:lpstr>
      <vt:lpstr>Custom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FUI-S22BSAF017</cp:lastModifiedBy>
  <dcterms:created xsi:type="dcterms:W3CDTF">2024-05-27T07:08:16Z</dcterms:created>
  <dcterms:modified xsi:type="dcterms:W3CDTF">2024-08-15T06:19:44Z</dcterms:modified>
</cp:coreProperties>
</file>