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mu\Documents\Excel Files\"/>
    </mc:Choice>
  </mc:AlternateContent>
  <xr:revisionPtr revIDLastSave="0" documentId="13_ncr:1_{DED33192-C020-42D8-9586-EAC373BD324C}" xr6:coauthVersionLast="47" xr6:coauthVersionMax="47" xr10:uidLastSave="{00000000-0000-0000-0000-000000000000}"/>
  <bookViews>
    <workbookView xWindow="-108" yWindow="-108" windowWidth="23256" windowHeight="12456" xr2:uid="{26556D24-D4BF-7F42-A09E-BBAB9A26F04C}"/>
  </bookViews>
  <sheets>
    <sheet name="Dashboard" sheetId="1" r:id="rId1"/>
    <sheet name="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4" i="1"/>
  <c r="C6" i="1" s="1"/>
  <c r="F31" i="1"/>
  <c r="F30" i="1"/>
  <c r="E29" i="1" a="1"/>
  <c r="E29" i="1" s="1"/>
  <c r="F29" i="1" s="1"/>
  <c r="B29" i="1" a="1"/>
  <c r="B29" i="1" s="1"/>
  <c r="C29" i="1" s="1"/>
  <c r="F22" i="1"/>
  <c r="F21" i="1"/>
  <c r="F20" i="1"/>
  <c r="F19" i="1"/>
  <c r="F17" i="1"/>
  <c r="F16" i="1"/>
  <c r="F15" i="1"/>
  <c r="F14" i="1"/>
  <c r="F13" i="1"/>
  <c r="F12" i="1"/>
  <c r="F11" i="1"/>
  <c r="F18" i="1"/>
  <c r="F32" i="1" l="1"/>
  <c r="F33" i="1"/>
  <c r="C30" i="1"/>
  <c r="C31" i="1"/>
  <c r="F34" i="1"/>
  <c r="F23" i="1"/>
  <c r="C12" i="1"/>
  <c r="I12" i="1" s="1"/>
  <c r="C19" i="1"/>
  <c r="I19" i="1" s="1"/>
  <c r="C18" i="1"/>
  <c r="I18" i="1" s="1"/>
  <c r="C17" i="1"/>
  <c r="I17" i="1" s="1"/>
  <c r="C16" i="1"/>
  <c r="I16" i="1" s="1"/>
  <c r="C11" i="1"/>
  <c r="C15" i="1"/>
  <c r="I15" i="1" s="1"/>
  <c r="C14" i="1"/>
  <c r="I14" i="1" s="1"/>
  <c r="C21" i="1"/>
  <c r="I21" i="1" s="1"/>
  <c r="C13" i="1"/>
  <c r="I13" i="1" s="1"/>
  <c r="C22" i="1"/>
  <c r="I22" i="1" s="1"/>
  <c r="C20" i="1"/>
  <c r="I20" i="1" s="1"/>
  <c r="C32" i="1" l="1"/>
  <c r="F35" i="1"/>
  <c r="F24" i="1"/>
  <c r="F5" i="1"/>
  <c r="C23" i="1"/>
  <c r="I11" i="1"/>
  <c r="F4" i="1" l="1"/>
  <c r="I24" i="1"/>
  <c r="I23" i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<sst xmlns="http://schemas.openxmlformats.org/spreadsheetml/2006/main" count="98" uniqueCount="42">
  <si>
    <t>Month</t>
  </si>
  <si>
    <t>Date</t>
  </si>
  <si>
    <t>Category</t>
  </si>
  <si>
    <t>Amount</t>
  </si>
  <si>
    <t>Income / Expense</t>
  </si>
  <si>
    <t>Description (optional)</t>
  </si>
  <si>
    <t>Salary</t>
  </si>
  <si>
    <t>Bonus</t>
  </si>
  <si>
    <t>Side Hustle</t>
  </si>
  <si>
    <t>Income</t>
  </si>
  <si>
    <t>Rent</t>
  </si>
  <si>
    <t>Utilities</t>
  </si>
  <si>
    <t>Transport</t>
  </si>
  <si>
    <t>Entertainment</t>
  </si>
  <si>
    <t>Other</t>
  </si>
  <si>
    <t>Expense</t>
  </si>
  <si>
    <t>Groceries</t>
  </si>
  <si>
    <t>Year to Date Category Breakdown</t>
  </si>
  <si>
    <t>Year to Date Monthly Breakdown</t>
  </si>
  <si>
    <t>Personal Finance Dashboard</t>
  </si>
  <si>
    <t>Income &amp; Expense Entries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</si>
  <si>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</si>
  <si>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</si>
  <si>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</si>
  <si>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</si>
  <si>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</si>
  <si>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</si>
  <si>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</si>
  <si>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</si>
  <si>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</si>
  <si>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</si>
  <si>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</si>
  <si>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</si>
  <si>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</si>
  <si>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</si>
  <si>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</si>
  <si>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Expenses</t>
  </si>
  <si>
    <t>Current Date:</t>
  </si>
  <si>
    <t>% of Month:</t>
  </si>
  <si>
    <t>YTD Income:</t>
  </si>
  <si>
    <t>YTD Expense:</t>
  </si>
  <si>
    <t>YTD Savings: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</si>
</sst>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dd/mm/yy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73673"/>
      <name val="Calibri"/>
      <family val="2"/>
      <scheme val="minor"/>
    </font>
    <font>
      <b/>
      <sz val="11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10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7" fillId="2" borderId="0" xfId="0" applyFont="1" applyFill="1"/>
    <xf numFmtId="164" fontId="5" fillId="0" borderId="0" xfId="1" applyFont="1"/>
    <xf numFmtId="0" fontId="11" fillId="0" borderId="1" xfId="0" applyFont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9" fillId="0" borderId="0" xfId="0" applyFont="1"/>
    <xf numFmtId="3" fontId="5" fillId="0" borderId="0" xfId="0" applyNumberFormat="1" applyFont="1"/>
    <xf numFmtId="165" fontId="5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3" fillId="3" borderId="4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3" fontId="8" fillId="7" borderId="10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8" fillId="8" borderId="10" xfId="0" applyNumberFormat="1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3" fontId="8" fillId="9" borderId="10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3" fontId="8" fillId="7" borderId="6" xfId="0" applyNumberFormat="1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3" fontId="8" fillId="8" borderId="6" xfId="0" applyNumberFormat="1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3" fontId="8" fillId="9" borderId="6" xfId="0" applyNumberFormat="1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Continuous"/>
    </xf>
    <xf numFmtId="0" fontId="14" fillId="6" borderId="12" xfId="0" applyFont="1" applyFill="1" applyBorder="1" applyAlignment="1">
      <alignment horizontal="centerContinuous"/>
    </xf>
    <xf numFmtId="0" fontId="7" fillId="5" borderId="11" xfId="0" applyFont="1" applyFill="1" applyBorder="1" applyAlignment="1">
      <alignment horizontal="centerContinuous"/>
    </xf>
    <xf numFmtId="0" fontId="7" fillId="5" borderId="12" xfId="0" applyFont="1" applyFill="1" applyBorder="1" applyAlignment="1">
      <alignment horizontal="centerContinuous"/>
    </xf>
    <xf numFmtId="0" fontId="7" fillId="4" borderId="11" xfId="0" applyFont="1" applyFill="1" applyBorder="1" applyAlignment="1">
      <alignment horizontal="centerContinuous"/>
    </xf>
    <xf numFmtId="0" fontId="7" fillId="4" borderId="12" xfId="0" applyFont="1" applyFill="1" applyBorder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7" fillId="5" borderId="0" xfId="0" applyFont="1" applyFill="1" applyAlignment="1">
      <alignment horizontal="centerContinuous"/>
    </xf>
    <xf numFmtId="0" fontId="9" fillId="0" borderId="5" xfId="0" applyFont="1" applyBorder="1"/>
    <xf numFmtId="3" fontId="9" fillId="0" borderId="6" xfId="0" applyNumberFormat="1" applyFont="1" applyBorder="1"/>
    <xf numFmtId="0" fontId="9" fillId="0" borderId="7" xfId="0" applyFont="1" applyBorder="1"/>
    <xf numFmtId="3" fontId="9" fillId="0" borderId="8" xfId="0" applyNumberFormat="1" applyFont="1" applyBorder="1"/>
    <xf numFmtId="0" fontId="15" fillId="7" borderId="11" xfId="0" applyFont="1" applyFill="1" applyBorder="1"/>
    <xf numFmtId="0" fontId="15" fillId="7" borderId="12" xfId="0" applyFont="1" applyFill="1" applyBorder="1"/>
    <xf numFmtId="0" fontId="15" fillId="8" borderId="11" xfId="0" applyFont="1" applyFill="1" applyBorder="1"/>
    <xf numFmtId="3" fontId="15" fillId="8" borderId="12" xfId="0" applyNumberFormat="1" applyFont="1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5" fillId="0" borderId="0" xfId="0" applyNumberFormat="1" applyFont="1"/>
    <xf numFmtId="3" fontId="5" fillId="7" borderId="13" xfId="0" applyNumberFormat="1" applyFont="1" applyFill="1" applyBorder="1"/>
    <xf numFmtId="3" fontId="5" fillId="8" borderId="13" xfId="0" applyNumberFormat="1" applyFont="1" applyFill="1" applyBorder="1"/>
    <xf numFmtId="3" fontId="5" fillId="9" borderId="13" xfId="0" applyNumberFormat="1" applyFont="1" applyFill="1" applyBorder="1"/>
    <xf numFmtId="14" fontId="5" fillId="0" borderId="13" xfId="0" applyNumberFormat="1" applyFont="1" applyBorder="1" applyAlignment="1">
      <alignment horizontal="center"/>
    </xf>
    <xf numFmtId="9" fontId="5" fillId="0" borderId="13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">
    <cellStyle name="Comma" xfId="1" builtinId="3"/>
    <cellStyle name="Hyperlink 2" xfId="3" xr:uid="{8C264259-B10B-48BB-8DC3-62D359A36789}"/>
    <cellStyle name="Normal" xfId="0" builtinId="0"/>
    <cellStyle name="Percent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</dxf>
  </dxfs>
  <tableStyles count="1" defaultTableStyle="TableStyleMedium2" defaultPivotStyle="PivotStyleLight16">
    <tableStyle name="Invisible" pivot="0" table="0" count="0" xr9:uid="{4660EA85-69A9-46C3-8E7C-F673F77BCA25}"/>
  </tableStyles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8A611-4E6B-49AA-B529-1A92CDDC6AB5}" name="Table2" displayName="Table2" ref="I4:J13" totalsRowShown="0" headerRowDxfId="12" dataDxfId="11">
  <autoFilter ref="I4:J13" xr:uid="{D918A611-4E6B-49AA-B529-1A92CDDC6AB5}"/>
  <tableColumns count="2">
    <tableColumn id="1" xr3:uid="{CC3E82A5-992A-4D70-8D8B-726E86ADBFB4}" name="Category" dataDxfId="10"/>
    <tableColumn id="2" xr3:uid="{E12B02A4-F21C-4617-8999-58E89E08FA14}" name="Income / Expens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C080A0-9856-4BE7-8DD8-AAB5D8BDDAA2}" name="Table3" displayName="Table3" ref="B4:G35" totalsRowShown="0" headerRowDxfId="8" dataDxfId="7" tableBorderDxfId="6">
  <tableColumns count="6">
    <tableColumn id="1" xr3:uid="{2C1F1B67-58BE-4926-A0AC-3CA19240D04E}" name="Date" dataDxfId="5"/>
    <tableColumn id="2" xr3:uid="{2BE9FD85-79CF-49B1-8943-25652C7D9CD5}" name="Month" dataDxfId="4"/>
    <tableColumn id="3" xr3:uid="{38EC623C-7FDE-47FB-9FB7-BBBE33B16A75}" name="Amount" dataDxfId="3"/>
    <tableColumn id="4" xr3:uid="{FD83D4D7-49A9-4D17-8F12-42979306064B}" name="Category" dataDxfId="2"/>
    <tableColumn id="5" xr3:uid="{B959D895-937B-45D4-A192-31EFD3223392}" name="Income / Expense" dataDxfId="1"/>
    <tableColumn id="6" xr3:uid="{78E003B0-0CDB-4281-843C-7D151AA0D23C}" name="Description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F5D-FD9A-D843-892B-5A8A8543F732}">
  <dimension ref="B1:I35"/>
  <sheetViews>
    <sheetView showGridLines="0" tabSelected="1" topLeftCell="A13" zoomScale="130" zoomScaleNormal="130" workbookViewId="0">
      <selection activeCell="C24" sqref="C24"/>
    </sheetView>
  </sheetViews>
  <sheetFormatPr defaultColWidth="11.19921875" defaultRowHeight="14.4" outlineLevelRow="1" x14ac:dyDescent="0.3"/>
  <cols>
    <col min="1" max="1" width="6" style="2" customWidth="1"/>
    <col min="2" max="2" width="12.69921875" style="2" customWidth="1"/>
    <col min="3" max="3" width="10.69921875" style="2" customWidth="1"/>
    <col min="4" max="4" width="4.296875" style="2" customWidth="1"/>
    <col min="5" max="5" width="12.69921875" style="2" customWidth="1"/>
    <col min="6" max="6" width="10.69921875" style="2" customWidth="1"/>
    <col min="7" max="7" width="4.69921875" style="2" customWidth="1"/>
    <col min="8" max="8" width="12.69921875" style="2" customWidth="1"/>
    <col min="9" max="9" width="10.69921875" style="2" customWidth="1"/>
    <col min="10" max="16384" width="11.19921875" style="2"/>
  </cols>
  <sheetData>
    <row r="1" spans="2:9" ht="7.8" customHeight="1" x14ac:dyDescent="0.3"/>
    <row r="2" spans="2:9" ht="18" x14ac:dyDescent="0.35">
      <c r="B2" s="1" t="s">
        <v>19</v>
      </c>
      <c r="C2" s="6"/>
      <c r="D2" s="6"/>
      <c r="E2" s="6"/>
      <c r="F2" s="6"/>
      <c r="G2" s="6"/>
      <c r="H2" s="6"/>
      <c r="I2" s="6"/>
    </row>
    <row r="4" spans="2:9" x14ac:dyDescent="0.3">
      <c r="B4" s="51" t="s">
        <v>37</v>
      </c>
      <c r="C4" s="56">
        <f ca="1">TODAY()</f>
        <v>45633</v>
      </c>
      <c r="E4" s="51" t="s">
        <v>39</v>
      </c>
      <c r="F4" s="53">
        <f>C23</f>
        <v>0</v>
      </c>
    </row>
    <row r="5" spans="2:9" x14ac:dyDescent="0.3">
      <c r="E5" s="51" t="s">
        <v>40</v>
      </c>
      <c r="F5" s="54">
        <f>F23</f>
        <v>0</v>
      </c>
    </row>
    <row r="6" spans="2:9" x14ac:dyDescent="0.3">
      <c r="B6" s="51" t="s">
        <v>38</v>
      </c>
      <c r="C6" s="57">
        <f ca="1">DAY(C4)/EOMONTH(MONTH(C4),0)</f>
        <v>0.22580645161290322</v>
      </c>
      <c r="E6" s="51" t="s">
        <v>41</v>
      </c>
      <c r="F6" s="55">
        <f>I23</f>
        <v>0</v>
      </c>
      <c r="G6" s="52"/>
    </row>
    <row r="8" spans="2:9" x14ac:dyDescent="0.3">
      <c r="B8" s="4" t="s">
        <v>18</v>
      </c>
      <c r="C8" s="4"/>
      <c r="D8" s="4"/>
      <c r="E8" s="4"/>
      <c r="F8" s="4"/>
      <c r="G8" s="4"/>
      <c r="H8" s="4"/>
      <c r="I8" s="4"/>
    </row>
    <row r="9" spans="2:9" x14ac:dyDescent="0.3">
      <c r="E9" s="5"/>
    </row>
    <row r="10" spans="2:9" outlineLevel="1" x14ac:dyDescent="0.3">
      <c r="B10" s="38" t="s">
        <v>9</v>
      </c>
      <c r="C10" s="39"/>
      <c r="D10" s="10"/>
      <c r="E10" s="36" t="s">
        <v>15</v>
      </c>
      <c r="F10" s="37"/>
      <c r="G10" s="10"/>
      <c r="H10" s="34" t="s">
        <v>21</v>
      </c>
      <c r="I10" s="35"/>
    </row>
    <row r="11" spans="2:9" outlineLevel="1" x14ac:dyDescent="0.3">
      <c r="B11" s="20" t="s">
        <v>22</v>
      </c>
      <c r="C11" s="21">
        <f>SUMIFS(Table3[Amount],Table3[Month],Dashboard!B11,Table3[Income / Expense],Dashboard!B$10)</f>
        <v>0</v>
      </c>
      <c r="E11" s="20" t="s">
        <v>22</v>
      </c>
      <c r="F11" s="21">
        <f>SUMIFS(Table3[Amount],Table3[Month],Dashboard!E11,Table3[Income / Expense],Dashboard!E$10)</f>
        <v>0</v>
      </c>
      <c r="H11" s="20" t="s">
        <v>22</v>
      </c>
      <c r="I11" s="21">
        <f>C11-F11</f>
        <v>0</v>
      </c>
    </row>
    <row r="12" spans="2:9" outlineLevel="1" x14ac:dyDescent="0.3">
      <c r="B12" s="20" t="s">
        <v>23</v>
      </c>
      <c r="C12" s="21">
        <f>SUMIFS(Table3[Amount],Table3[Month],Dashboard!B12,Table3[Income / Expense],Dashboard!B$10)</f>
        <v>0</v>
      </c>
      <c r="E12" s="20" t="s">
        <v>23</v>
      </c>
      <c r="F12" s="21">
        <f>SUMIFS(Table3[Amount],Table3[Month],Dashboard!E12,Table3[Income / Expense],Dashboard!E$10)</f>
        <v>0</v>
      </c>
      <c r="H12" s="20" t="s">
        <v>23</v>
      </c>
      <c r="I12" s="21">
        <f t="shared" ref="I12:I22" si="0">C12-F12</f>
        <v>0</v>
      </c>
    </row>
    <row r="13" spans="2:9" outlineLevel="1" x14ac:dyDescent="0.3">
      <c r="B13" s="20" t="s">
        <v>24</v>
      </c>
      <c r="C13" s="21">
        <f>SUMIFS(Table3[Amount],Table3[Month],Dashboard!B13,Table3[Income / Expense],Dashboard!B$10)</f>
        <v>0</v>
      </c>
      <c r="E13" s="20" t="s">
        <v>24</v>
      </c>
      <c r="F13" s="21">
        <f>SUMIFS(Table3[Amount],Table3[Month],Dashboard!E13,Table3[Income / Expense],Dashboard!E$10)</f>
        <v>0</v>
      </c>
      <c r="H13" s="20" t="s">
        <v>24</v>
      </c>
      <c r="I13" s="21">
        <f t="shared" si="0"/>
        <v>0</v>
      </c>
    </row>
    <row r="14" spans="2:9" outlineLevel="1" x14ac:dyDescent="0.3">
      <c r="B14" s="20" t="s">
        <v>25</v>
      </c>
      <c r="C14" s="21">
        <f>SUMIFS(Table3[Amount],Table3[Month],Dashboard!B14,Table3[Income / Expense],Dashboard!B$10)</f>
        <v>0</v>
      </c>
      <c r="E14" s="20" t="s">
        <v>25</v>
      </c>
      <c r="F14" s="21">
        <f>SUMIFS(Table3[Amount],Table3[Month],Dashboard!E14,Table3[Income / Expense],Dashboard!E$10)</f>
        <v>0</v>
      </c>
      <c r="H14" s="20" t="s">
        <v>25</v>
      </c>
      <c r="I14" s="21">
        <f t="shared" si="0"/>
        <v>0</v>
      </c>
    </row>
    <row r="15" spans="2:9" outlineLevel="1" x14ac:dyDescent="0.3">
      <c r="B15" s="20" t="s">
        <v>26</v>
      </c>
      <c r="C15" s="21">
        <f>SUMIFS(Table3[Amount],Table3[Month],Dashboard!B15,Table3[Income / Expense],Dashboard!B$10)</f>
        <v>0</v>
      </c>
      <c r="E15" s="20" t="s">
        <v>26</v>
      </c>
      <c r="F15" s="21">
        <f>SUMIFS(Table3[Amount],Table3[Month],Dashboard!E15,Table3[Income / Expense],Dashboard!E$10)</f>
        <v>0</v>
      </c>
      <c r="H15" s="20" t="s">
        <v>26</v>
      </c>
      <c r="I15" s="21">
        <f t="shared" si="0"/>
        <v>0</v>
      </c>
    </row>
    <row r="16" spans="2:9" outlineLevel="1" x14ac:dyDescent="0.3">
      <c r="B16" s="20" t="s">
        <v>27</v>
      </c>
      <c r="C16" s="21">
        <f>SUMIFS(Table3[Amount],Table3[Month],Dashboard!B16,Table3[Income / Expense],Dashboard!B$10)</f>
        <v>0</v>
      </c>
      <c r="E16" s="20" t="s">
        <v>27</v>
      </c>
      <c r="F16" s="21">
        <f>SUMIFS(Table3[Amount],Table3[Month],Dashboard!E16,Table3[Income / Expense],Dashboard!E$10)</f>
        <v>0</v>
      </c>
      <c r="H16" s="20" t="s">
        <v>27</v>
      </c>
      <c r="I16" s="21">
        <f t="shared" si="0"/>
        <v>0</v>
      </c>
    </row>
    <row r="17" spans="2:9" outlineLevel="1" x14ac:dyDescent="0.3">
      <c r="B17" s="20" t="s">
        <v>28</v>
      </c>
      <c r="C17" s="21">
        <f>SUMIFS(Table3[Amount],Table3[Month],Dashboard!B17,Table3[Income / Expense],Dashboard!B$10)</f>
        <v>0</v>
      </c>
      <c r="E17" s="20" t="s">
        <v>28</v>
      </c>
      <c r="F17" s="21">
        <f>SUMIFS(Table3[Amount],Table3[Month],Dashboard!E17,Table3[Income / Expense],Dashboard!E$10)</f>
        <v>0</v>
      </c>
      <c r="H17" s="20" t="s">
        <v>28</v>
      </c>
      <c r="I17" s="21">
        <f t="shared" si="0"/>
        <v>0</v>
      </c>
    </row>
    <row r="18" spans="2:9" outlineLevel="1" x14ac:dyDescent="0.3">
      <c r="B18" s="20" t="s">
        <v>29</v>
      </c>
      <c r="C18" s="21">
        <f>SUMIFS(Table3[Amount],Table3[Month],Dashboard!B18,Table3[Income / Expense],Dashboard!B$10)</f>
        <v>0</v>
      </c>
      <c r="E18" s="20" t="s">
        <v>29</v>
      </c>
      <c r="F18" s="21">
        <f>SUMIFS(Table3[Amount],Table3[Month],Dashboard!E18,Table3[Income / Expense],Dashboard!E$10)</f>
        <v>0</v>
      </c>
      <c r="H18" s="20" t="s">
        <v>29</v>
      </c>
      <c r="I18" s="21">
        <f t="shared" si="0"/>
        <v>0</v>
      </c>
    </row>
    <row r="19" spans="2:9" outlineLevel="1" x14ac:dyDescent="0.3">
      <c r="B19" s="20" t="s">
        <v>30</v>
      </c>
      <c r="C19" s="21">
        <f>SUMIFS(Table3[Amount],Table3[Month],Dashboard!B19,Table3[Income / Expense],Dashboard!B$10)</f>
        <v>0</v>
      </c>
      <c r="E19" s="20" t="s">
        <v>30</v>
      </c>
      <c r="F19" s="21">
        <f>SUMIFS(Table3[Amount],Table3[Month],Dashboard!E19,Table3[Income / Expense],Dashboard!E$10)</f>
        <v>0</v>
      </c>
      <c r="H19" s="20" t="s">
        <v>30</v>
      </c>
      <c r="I19" s="21">
        <f>C19-F19</f>
        <v>0</v>
      </c>
    </row>
    <row r="20" spans="2:9" outlineLevel="1" x14ac:dyDescent="0.3">
      <c r="B20" s="20" t="s">
        <v>31</v>
      </c>
      <c r="C20" s="21">
        <f>SUMIFS(Table3[Amount],Table3[Month],Dashboard!B20,Table3[Income / Expense],Dashboard!B$10)</f>
        <v>0</v>
      </c>
      <c r="E20" s="20" t="s">
        <v>31</v>
      </c>
      <c r="F20" s="21">
        <f>SUMIFS(Table3[Amount],Table3[Month],Dashboard!E20,Table3[Income / Expense],Dashboard!E$10)</f>
        <v>0</v>
      </c>
      <c r="H20" s="20" t="s">
        <v>31</v>
      </c>
      <c r="I20" s="21">
        <f t="shared" si="0"/>
        <v>0</v>
      </c>
    </row>
    <row r="21" spans="2:9" outlineLevel="1" x14ac:dyDescent="0.3">
      <c r="B21" s="20" t="s">
        <v>32</v>
      </c>
      <c r="C21" s="21">
        <f>SUMIFS(Table3[Amount],Table3[Month],Dashboard!B21,Table3[Income / Expense],Dashboard!B$10)</f>
        <v>0</v>
      </c>
      <c r="E21" s="20" t="s">
        <v>32</v>
      </c>
      <c r="F21" s="21">
        <f>SUMIFS(Table3[Amount],Table3[Month],Dashboard!E21,Table3[Income / Expense],Dashboard!E$10)</f>
        <v>0</v>
      </c>
      <c r="H21" s="20" t="s">
        <v>32</v>
      </c>
      <c r="I21" s="21">
        <f t="shared" si="0"/>
        <v>0</v>
      </c>
    </row>
    <row r="22" spans="2:9" outlineLevel="1" x14ac:dyDescent="0.3">
      <c r="B22" s="20" t="s">
        <v>33</v>
      </c>
      <c r="C22" s="21">
        <f>SUMIFS(Table3[Amount],Table3[Month],Dashboard!B22,Table3[Income / Expense],Dashboard!B$10)</f>
        <v>0</v>
      </c>
      <c r="E22" s="50" t="s">
        <v>33</v>
      </c>
      <c r="F22" s="21">
        <f>SUMIFS(Table3[Amount],Table3[Month],Dashboard!E22,Table3[Income / Expense],Dashboard!E$10)</f>
        <v>0</v>
      </c>
      <c r="H22" s="20" t="s">
        <v>33</v>
      </c>
      <c r="I22" s="21">
        <f t="shared" si="0"/>
        <v>0</v>
      </c>
    </row>
    <row r="23" spans="2:9" outlineLevel="1" x14ac:dyDescent="0.3">
      <c r="B23" s="28" t="s">
        <v>34</v>
      </c>
      <c r="C23" s="29">
        <f>SUM(C11:C22)</f>
        <v>0</v>
      </c>
      <c r="E23" s="30" t="s">
        <v>34</v>
      </c>
      <c r="F23" s="31">
        <f>SUM(F11:F22)</f>
        <v>0</v>
      </c>
      <c r="H23" s="32" t="s">
        <v>34</v>
      </c>
      <c r="I23" s="33">
        <f>SUM(I11:I22)</f>
        <v>0</v>
      </c>
    </row>
    <row r="24" spans="2:9" outlineLevel="1" x14ac:dyDescent="0.3">
      <c r="B24" s="22" t="s">
        <v>35</v>
      </c>
      <c r="C24" s="23" t="e">
        <f>AVERAGEIF(C11:C23,"&gt;0")</f>
        <v>#DIV/0!</v>
      </c>
      <c r="E24" s="24" t="s">
        <v>35</v>
      </c>
      <c r="F24" s="25" t="e">
        <f>AVERAGEIF(F11:F23,"&gt;0")</f>
        <v>#DIV/0!</v>
      </c>
      <c r="H24" s="26" t="s">
        <v>35</v>
      </c>
      <c r="I24" s="27" t="e">
        <f>AVERAGEIF(I11:I22,"&gt;0")</f>
        <v>#DIV/0!</v>
      </c>
    </row>
    <row r="25" spans="2:9" x14ac:dyDescent="0.3">
      <c r="I25" s="11"/>
    </row>
    <row r="26" spans="2:9" x14ac:dyDescent="0.3">
      <c r="B26" s="4" t="s">
        <v>17</v>
      </c>
      <c r="C26" s="4"/>
      <c r="D26" s="4"/>
      <c r="E26" s="4"/>
      <c r="F26" s="4"/>
      <c r="G26" s="4"/>
      <c r="H26" s="4"/>
      <c r="I26" s="4"/>
    </row>
    <row r="28" spans="2:9" outlineLevel="1" x14ac:dyDescent="0.3">
      <c r="B28" s="40" t="s">
        <v>9</v>
      </c>
      <c r="C28" s="40"/>
      <c r="D28" s="10"/>
      <c r="E28" s="41" t="s">
        <v>36</v>
      </c>
      <c r="F28" s="41"/>
    </row>
    <row r="29" spans="2:9" outlineLevel="1" x14ac:dyDescent="0.3">
      <c r="B29" s="42" t="str" cm="1">
        <f t="array" ref="B29:B31">Entries!I5:I7</f>
        <v>Salary</v>
      </c>
      <c r="C29" s="43">
        <f>SUMIFS(Table3[Amount],Table3[Category],Dashboard!B29)</f>
        <v>0</v>
      </c>
      <c r="D29" s="10"/>
      <c r="E29" s="42" t="str" cm="1">
        <f t="array" ref="E29:E34">Entries!I8:I13</f>
        <v>Rent</v>
      </c>
      <c r="F29" s="43">
        <f>SUMIFS(Table3[Amount],Table3[Category],Dashboard!E29)</f>
        <v>0</v>
      </c>
    </row>
    <row r="30" spans="2:9" outlineLevel="1" x14ac:dyDescent="0.3">
      <c r="B30" s="44" t="str">
        <v>Bonus</v>
      </c>
      <c r="C30" s="45">
        <f>SUMIFS(Table3[Amount],Table3[Category],Dashboard!B30)</f>
        <v>0</v>
      </c>
      <c r="D30" s="10"/>
      <c r="E30" s="44" t="str">
        <v>Utilities</v>
      </c>
      <c r="F30" s="45">
        <f>SUMIFS(Table3[Amount],Table3[Category],Dashboard!E30)</f>
        <v>0</v>
      </c>
    </row>
    <row r="31" spans="2:9" outlineLevel="1" x14ac:dyDescent="0.3">
      <c r="B31" s="44" t="str">
        <v>Side Hustle</v>
      </c>
      <c r="C31" s="45">
        <f>SUMIFS(Table3[Amount],Table3[Category],Dashboard!B31)</f>
        <v>0</v>
      </c>
      <c r="D31" s="10"/>
      <c r="E31" s="44" t="str">
        <v>Transport</v>
      </c>
      <c r="F31" s="45">
        <f>SUMIFS(Table3[Amount],Table3[Category],Dashboard!E31)</f>
        <v>0</v>
      </c>
    </row>
    <row r="32" spans="2:9" outlineLevel="1" x14ac:dyDescent="0.3">
      <c r="B32" s="46" t="s">
        <v>34</v>
      </c>
      <c r="C32" s="47">
        <f>SUM(C29:C31)</f>
        <v>0</v>
      </c>
      <c r="D32" s="10"/>
      <c r="E32" s="44" t="str">
        <v>Groceries</v>
      </c>
      <c r="F32" s="45">
        <f>SUMIFS(Table3[Amount],Table3[Category],Dashboard!E32)</f>
        <v>0</v>
      </c>
    </row>
    <row r="33" spans="2:6" outlineLevel="1" x14ac:dyDescent="0.3">
      <c r="B33" s="10"/>
      <c r="C33" s="10"/>
      <c r="D33" s="10"/>
      <c r="E33" s="44" t="str">
        <v>Entertainment</v>
      </c>
      <c r="F33" s="45">
        <f>SUMIFS(Table3[Amount],Table3[Category],Dashboard!E33)</f>
        <v>0</v>
      </c>
    </row>
    <row r="34" spans="2:6" outlineLevel="1" x14ac:dyDescent="0.3">
      <c r="B34" s="10"/>
      <c r="C34" s="10"/>
      <c r="D34" s="10"/>
      <c r="E34" s="44" t="str">
        <v>Other</v>
      </c>
      <c r="F34" s="45">
        <f>SUMIFS(Table3[Amount],Table3[Category],Dashboard!E34)</f>
        <v>0</v>
      </c>
    </row>
    <row r="35" spans="2:6" outlineLevel="1" x14ac:dyDescent="0.3">
      <c r="B35" s="10"/>
      <c r="C35" s="10"/>
      <c r="D35" s="10"/>
      <c r="E35" s="48" t="s">
        <v>34</v>
      </c>
      <c r="F35" s="49">
        <f>SUM(F29:F34)</f>
        <v>0</v>
      </c>
    </row>
  </sheetData>
  <conditionalFormatting sqref="C11:C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{848966FB-9F7C-4A36-827C-95AAFA5A8CA2}</x14:id>
        </ext>
      </extLst>
    </cfRule>
  </conditionalFormatting>
  <conditionalFormatting sqref="F11:F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{46E828E6-FB50-43E1-9BA3-C142CA3F99EF}</x14:id>
        </ext>
      </extLst>
    </cfRule>
  </conditionalFormatting>
  <conditionalFormatting sqref="I11:I2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{E855A0AE-FC0E-49C8-B2D3-75E59E2F926B}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8966FB-9F7C-4A36-827C-95AAFA5A8C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C11:C22</xm:sqref>
        </x14:conditionalFormatting>
        <x14:conditionalFormatting xmlns:xm="http://schemas.microsoft.com/office/excel/2006/main">
          <x14:cfRule type="dataBar" id="{46E828E6-FB50-43E1-9BA3-C142CA3F99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F11:F22</xm:sqref>
        </x14:conditionalFormatting>
        <x14:conditionalFormatting xmlns:xm="http://schemas.microsoft.com/office/excel/2006/main">
          <x14:cfRule type="dataBar" id="{E855A0AE-FC0E-49C8-B2D3-75E59E2F92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I11:I22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9F2A-ABAA-DF47-BE20-91E9C4325B1E}">
  <dimension ref="B1:M35"/>
  <sheetViews>
    <sheetView showGridLines="0" zoomScale="126" zoomScaleNormal="130" workbookViewId="0">
      <selection activeCell="G5" sqref="G5"/>
    </sheetView>
  </sheetViews>
  <sheetFormatPr defaultColWidth="11.19921875" defaultRowHeight="14.4" x14ac:dyDescent="0.3"/>
  <cols>
    <col min="1" max="1" width="2.796875" style="2" customWidth="1"/>
    <col min="2" max="2" width="8.19921875" style="12" customWidth="1"/>
    <col min="3" max="3" width="9.796875" style="7" customWidth="1"/>
    <col min="4" max="4" width="10.796875" style="7"/>
    <col min="5" max="5" width="13.19921875" style="7" bestFit="1" customWidth="1"/>
    <col min="6" max="6" width="17.296875" style="7" customWidth="1"/>
    <col min="7" max="7" width="20.796875" style="3" customWidth="1"/>
    <col min="8" max="8" width="6.796875" style="2" customWidth="1"/>
    <col min="9" max="9" width="11.19921875" style="2"/>
    <col min="10" max="10" width="16.796875" style="2" customWidth="1"/>
    <col min="11" max="11" width="11.19921875" style="2"/>
    <col min="12" max="13" width="0" style="2" hidden="1" customWidth="1"/>
    <col min="14" max="16384" width="11.19921875" style="2"/>
  </cols>
  <sheetData>
    <row r="1" spans="2:13" x14ac:dyDescent="0.3">
      <c r="B1" s="7"/>
    </row>
    <row r="2" spans="2:13" ht="18" x14ac:dyDescent="0.35">
      <c r="B2" s="1" t="s">
        <v>20</v>
      </c>
      <c r="C2" s="8"/>
      <c r="D2" s="8"/>
      <c r="E2" s="8"/>
      <c r="F2" s="8"/>
      <c r="G2" s="9"/>
    </row>
    <row r="3" spans="2:13" x14ac:dyDescent="0.3">
      <c r="B3" s="7"/>
    </row>
    <row r="4" spans="2:13" x14ac:dyDescent="0.3">
      <c r="B4" s="14" t="s">
        <v>1</v>
      </c>
      <c r="C4" s="15" t="s">
        <v>0</v>
      </c>
      <c r="D4" s="15" t="s">
        <v>3</v>
      </c>
      <c r="E4" s="15" t="s">
        <v>2</v>
      </c>
      <c r="F4" s="15" t="s">
        <v>4</v>
      </c>
      <c r="G4" s="16" t="s">
        <v>5</v>
      </c>
      <c r="I4" s="4" t="s">
        <v>2</v>
      </c>
      <c r="J4" s="4" t="s">
        <v>4</v>
      </c>
      <c r="M4" s="59" t="s">
        <v>9</v>
      </c>
    </row>
    <row r="5" spans="2:13" x14ac:dyDescent="0.3">
      <c r="C5" s="58"/>
      <c r="F5" s="58"/>
      <c r="G5" s="13"/>
      <c r="I5" s="2" t="s">
        <v>6</v>
      </c>
      <c r="J5" s="7" t="s">
        <v>9</v>
      </c>
      <c r="L5" s="59" t="s">
        <v>22</v>
      </c>
      <c r="M5" s="59" t="s">
        <v>15</v>
      </c>
    </row>
    <row r="6" spans="2:13" x14ac:dyDescent="0.3">
      <c r="C6" s="17"/>
      <c r="D6" s="17"/>
      <c r="E6" s="17"/>
      <c r="F6" s="17"/>
      <c r="G6" s="13"/>
      <c r="I6" s="2" t="s">
        <v>7</v>
      </c>
      <c r="J6" s="7" t="s">
        <v>9</v>
      </c>
      <c r="L6" s="59" t="s">
        <v>23</v>
      </c>
    </row>
    <row r="7" spans="2:13" x14ac:dyDescent="0.3">
      <c r="C7" s="17"/>
      <c r="D7" s="17"/>
      <c r="E7" s="17"/>
      <c r="F7" s="17"/>
      <c r="G7" s="13"/>
      <c r="I7" s="2" t="s">
        <v>8</v>
      </c>
      <c r="J7" s="7" t="s">
        <v>9</v>
      </c>
      <c r="L7" s="59" t="s">
        <v>24</v>
      </c>
    </row>
    <row r="8" spans="2:13" x14ac:dyDescent="0.3">
      <c r="C8" s="17"/>
      <c r="D8" s="17"/>
      <c r="E8" s="17"/>
      <c r="F8" s="17"/>
      <c r="G8" s="13"/>
      <c r="I8" s="2" t="s">
        <v>10</v>
      </c>
      <c r="J8" s="7" t="s">
        <v>15</v>
      </c>
      <c r="L8" s="59" t="s">
        <v>25</v>
      </c>
    </row>
    <row r="9" spans="2:13" x14ac:dyDescent="0.3">
      <c r="C9" s="17"/>
      <c r="D9" s="17"/>
      <c r="E9" s="17"/>
      <c r="F9" s="17"/>
      <c r="G9" s="13"/>
      <c r="I9" s="2" t="s">
        <v>11</v>
      </c>
      <c r="J9" s="7" t="s">
        <v>15</v>
      </c>
      <c r="L9" s="59" t="s">
        <v>26</v>
      </c>
    </row>
    <row r="10" spans="2:13" x14ac:dyDescent="0.3">
      <c r="C10" s="17"/>
      <c r="D10" s="17"/>
      <c r="E10" s="17"/>
      <c r="F10" s="17"/>
      <c r="G10" s="13"/>
      <c r="I10" s="2" t="s">
        <v>12</v>
      </c>
      <c r="J10" s="7" t="s">
        <v>15</v>
      </c>
      <c r="L10" s="59" t="s">
        <v>27</v>
      </c>
    </row>
    <row r="11" spans="2:13" x14ac:dyDescent="0.3">
      <c r="C11" s="17"/>
      <c r="D11" s="17"/>
      <c r="E11" s="17"/>
      <c r="F11" s="17"/>
      <c r="G11" s="13"/>
      <c r="I11" s="2" t="s">
        <v>16</v>
      </c>
      <c r="J11" s="7" t="s">
        <v>15</v>
      </c>
      <c r="L11" s="59" t="s">
        <v>28</v>
      </c>
    </row>
    <row r="12" spans="2:13" x14ac:dyDescent="0.3">
      <c r="C12" s="17"/>
      <c r="D12" s="17"/>
      <c r="E12" s="17"/>
      <c r="F12" s="17"/>
      <c r="G12" s="13"/>
      <c r="I12" s="2" t="s">
        <v>13</v>
      </c>
      <c r="J12" s="7" t="s">
        <v>15</v>
      </c>
      <c r="L12" s="59" t="s">
        <v>29</v>
      </c>
    </row>
    <row r="13" spans="2:13" x14ac:dyDescent="0.3">
      <c r="C13" s="17"/>
      <c r="D13" s="17"/>
      <c r="E13" s="17"/>
      <c r="F13" s="17"/>
      <c r="G13" s="13"/>
      <c r="I13" s="2" t="s">
        <v>14</v>
      </c>
      <c r="J13" s="7" t="s">
        <v>15</v>
      </c>
      <c r="L13" s="59" t="s">
        <v>30</v>
      </c>
    </row>
    <row r="14" spans="2:13" x14ac:dyDescent="0.3">
      <c r="C14" s="17"/>
      <c r="D14" s="17"/>
      <c r="E14" s="17"/>
      <c r="F14" s="17"/>
      <c r="G14" s="13"/>
      <c r="L14" s="59" t="s">
        <v>31</v>
      </c>
    </row>
    <row r="15" spans="2:13" x14ac:dyDescent="0.3">
      <c r="C15" s="17"/>
      <c r="D15" s="17"/>
      <c r="E15" s="17"/>
      <c r="F15" s="17"/>
      <c r="G15" s="13"/>
      <c r="L15" s="59" t="s">
        <v>32</v>
      </c>
    </row>
    <row r="16" spans="2:13" x14ac:dyDescent="0.3">
      <c r="C16" s="17"/>
      <c r="D16" s="17"/>
      <c r="E16" s="17"/>
      <c r="F16" s="17"/>
      <c r="G16" s="13"/>
      <c r="L16" s="59" t="s">
        <v>33</v>
      </c>
    </row>
    <row r="17" spans="3:7" x14ac:dyDescent="0.3">
      <c r="C17" s="17"/>
      <c r="D17" s="17"/>
      <c r="E17" s="17"/>
      <c r="F17" s="17"/>
      <c r="G17" s="18"/>
    </row>
    <row r="18" spans="3:7" x14ac:dyDescent="0.3">
      <c r="C18" s="17"/>
      <c r="D18" s="17"/>
      <c r="E18" s="17"/>
      <c r="F18" s="17"/>
      <c r="G18" s="19"/>
    </row>
    <row r="19" spans="3:7" x14ac:dyDescent="0.3">
      <c r="C19" s="17"/>
      <c r="D19" s="17"/>
      <c r="E19" s="17"/>
      <c r="F19" s="17"/>
      <c r="G19" s="13"/>
    </row>
    <row r="20" spans="3:7" x14ac:dyDescent="0.3">
      <c r="C20" s="17"/>
      <c r="D20" s="17"/>
      <c r="E20" s="17"/>
      <c r="F20" s="17"/>
      <c r="G20" s="13"/>
    </row>
    <row r="21" spans="3:7" x14ac:dyDescent="0.3">
      <c r="C21" s="17"/>
      <c r="D21" s="17"/>
      <c r="E21" s="17"/>
      <c r="F21" s="17"/>
      <c r="G21" s="13"/>
    </row>
    <row r="22" spans="3:7" x14ac:dyDescent="0.3">
      <c r="C22" s="17"/>
      <c r="D22" s="17"/>
      <c r="E22" s="17"/>
      <c r="F22" s="17"/>
      <c r="G22" s="18"/>
    </row>
    <row r="23" spans="3:7" x14ac:dyDescent="0.3">
      <c r="C23" s="17"/>
      <c r="D23" s="17"/>
      <c r="E23" s="17"/>
      <c r="F23" s="17"/>
      <c r="G23" s="13"/>
    </row>
    <row r="24" spans="3:7" x14ac:dyDescent="0.3">
      <c r="C24" s="17"/>
      <c r="D24" s="17"/>
      <c r="E24" s="17"/>
      <c r="F24" s="17"/>
      <c r="G24" s="13"/>
    </row>
    <row r="25" spans="3:7" x14ac:dyDescent="0.3">
      <c r="C25" s="17"/>
      <c r="D25" s="17"/>
      <c r="E25" s="17"/>
      <c r="F25" s="17"/>
      <c r="G25" s="13"/>
    </row>
    <row r="26" spans="3:7" x14ac:dyDescent="0.3">
      <c r="C26" s="17"/>
      <c r="D26" s="17"/>
      <c r="E26" s="17"/>
      <c r="F26" s="17"/>
      <c r="G26" s="18"/>
    </row>
    <row r="27" spans="3:7" x14ac:dyDescent="0.3">
      <c r="C27" s="17"/>
      <c r="D27" s="17"/>
      <c r="E27" s="17"/>
      <c r="F27" s="17"/>
      <c r="G27" s="13"/>
    </row>
    <row r="28" spans="3:7" x14ac:dyDescent="0.3">
      <c r="C28" s="17"/>
      <c r="D28" s="17"/>
      <c r="E28" s="17"/>
      <c r="F28" s="17"/>
      <c r="G28" s="18"/>
    </row>
    <row r="29" spans="3:7" x14ac:dyDescent="0.3">
      <c r="C29" s="17"/>
      <c r="D29" s="17"/>
      <c r="E29" s="17"/>
      <c r="F29" s="17"/>
      <c r="G29" s="13"/>
    </row>
    <row r="30" spans="3:7" x14ac:dyDescent="0.3">
      <c r="C30" s="17"/>
      <c r="D30" s="17"/>
      <c r="E30" s="17"/>
      <c r="F30" s="17"/>
      <c r="G30" s="13"/>
    </row>
    <row r="31" spans="3:7" x14ac:dyDescent="0.3">
      <c r="C31" s="17"/>
      <c r="D31" s="17"/>
      <c r="E31" s="17"/>
      <c r="F31" s="17"/>
      <c r="G31" s="13"/>
    </row>
    <row r="32" spans="3:7" x14ac:dyDescent="0.3">
      <c r="C32" s="17"/>
      <c r="D32" s="17"/>
      <c r="E32" s="17"/>
      <c r="F32" s="17"/>
      <c r="G32" s="18"/>
    </row>
    <row r="33" spans="3:7" x14ac:dyDescent="0.3">
      <c r="C33" s="17"/>
      <c r="D33" s="17"/>
      <c r="E33" s="17"/>
      <c r="F33" s="17"/>
      <c r="G33" s="19"/>
    </row>
    <row r="34" spans="3:7" x14ac:dyDescent="0.3">
      <c r="C34" s="17"/>
      <c r="D34" s="17"/>
      <c r="E34" s="17"/>
      <c r="F34" s="17"/>
      <c r="G34" s="13"/>
    </row>
    <row r="35" spans="3:7" x14ac:dyDescent="0.3">
      <c r="C35" s="17"/>
      <c r="D35" s="17"/>
      <c r="E35" s="17"/>
      <c r="F35" s="17"/>
      <c r="G35" s="18"/>
    </row>
  </sheetData>
  <phoneticPr fontId="16" type="noConversion"/>
  <dataValidations count="3">
    <dataValidation type="list" allowBlank="1" showInputMessage="1" showErrorMessage="1" sqref="E5:E35" xr:uid="{2D6B1D88-5F63-4DE7-A044-D3DB684DA060}">
      <formula1>$I$5:$I$13</formula1>
    </dataValidation>
    <dataValidation type="list" allowBlank="1" showInputMessage="1" showErrorMessage="1" sqref="C5" xr:uid="{A126B4A1-0C8E-4B9C-9169-750988259091}">
      <formula1>$L$5:$L$16</formula1>
    </dataValidation>
    <dataValidation type="list" allowBlank="1" showInputMessage="1" showErrorMessage="1" sqref="F5" xr:uid="{E018D7FD-507D-485E-937F-CE212E29732E}">
      <formula1>$M$4:$M$5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CA98D-B7AE-481E-9D2C-AE61888A6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34D19-F37A-412B-9560-E43301368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FUI-S22BSAF017</cp:lastModifiedBy>
  <dcterms:created xsi:type="dcterms:W3CDTF">2023-12-11T08:35:00Z</dcterms:created>
  <dcterms:modified xsi:type="dcterms:W3CDTF">2024-12-07T09:03:36Z</dcterms:modified>
</cp:coreProperties>
</file>