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msu\OneDrive\Documents\School Stuff\4349 Renewable Energy\"/>
    </mc:Choice>
  </mc:AlternateContent>
  <xr:revisionPtr revIDLastSave="0" documentId="8_{0FA697DC-47A5-4169-B1F5-A1FBA61D9217}" xr6:coauthVersionLast="47" xr6:coauthVersionMax="47" xr10:uidLastSave="{00000000-0000-0000-0000-000000000000}"/>
  <bookViews>
    <workbookView xWindow="0" yWindow="834" windowWidth="17466" windowHeight="11346" xr2:uid="{AE4B5A78-33EB-40FD-A741-D021967791B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16" i="1" l="1"/>
  <c r="D22" i="1"/>
  <c r="D23" i="1"/>
  <c r="D24" i="1"/>
  <c r="D25" i="1"/>
  <c r="L16" i="1"/>
  <c r="J16" i="1"/>
  <c r="H16" i="1"/>
  <c r="F16" i="1"/>
  <c r="C17" i="1"/>
  <c r="D17" i="1" l="1"/>
  <c r="C18" i="1" s="1"/>
  <c r="C19" i="1" s="1"/>
  <c r="C21" i="1" l="1"/>
  <c r="F21" i="1" s="1"/>
  <c r="F22" i="1" s="1"/>
</calcChain>
</file>

<file path=xl/sharedStrings.xml><?xml version="1.0" encoding="utf-8"?>
<sst xmlns="http://schemas.openxmlformats.org/spreadsheetml/2006/main" count="9" uniqueCount="9">
  <si>
    <t>W-hr</t>
  </si>
  <si>
    <t>kW-hr</t>
  </si>
  <si>
    <t>J</t>
  </si>
  <si>
    <t>efficiency</t>
  </si>
  <si>
    <t>mol/kJ</t>
  </si>
  <si>
    <t>g/mol</t>
  </si>
  <si>
    <t>kJ/J</t>
  </si>
  <si>
    <t>kg of H</t>
  </si>
  <si>
    <t>g of 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</si>
</sst>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 applyAlignment="1">
      <alignment horizontal="left" vertical="center" wrapText="1"/>
    </xf>
    <xf numFmtId="0" fontId="0" fillId="0" borderId="0" xfId="0" applyAlignment="1">
      <alignment horizontal="right" vertical="center" wrapText="1"/>
    </xf>
    <xf numFmtId="20" fontId="0" fillId="0" borderId="0" xfId="0" applyNumberFormat="1" applyAlignment="1">
      <alignment horizontal="right" vertical="center" wrapText="1"/>
    </xf>
    <xf numFmtId="20" fontId="0" fillId="0" borderId="0" xfId="0" applyNumberFormat="1" applyAlignment="1">
      <alignment horizontal="left" vertical="center" wrapText="1" indent="1"/>
    </xf>
    <xf numFmtId="0" fontId="2" fillId="0" borderId="0" xfId="0" applyFont="1" applyAlignment="1">
      <alignment horizontal="left" vertical="center" wrapText="1"/>
    </xf>
    <xf numFmtId="0" fontId="1" fillId="0" borderId="0" xfId="0" applyFont="1"/>
    <xf numFmtId="11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66F120-481C-45EC-B788-28C6F5943DE3}">
  <dimension ref="C3:L25"/>
  <sheetViews>
    <sheetView tabSelected="1" topLeftCell="B1" workbookViewId="0">
      <selection activeCell="E20" sqref="E20"/>
    </sheetView>
  </sheetViews>
  <sheetFormatPr defaultRowHeight="14.4" x14ac:dyDescent="0.55000000000000004"/>
  <cols>
    <col min="3" max="3" width="10.20703125" customWidth="1"/>
  </cols>
  <sheetData>
    <row r="3" spans="3:12" x14ac:dyDescent="0.55000000000000004">
      <c r="C3" s="1">
        <v>0.25</v>
      </c>
      <c r="D3" s="2">
        <v>0</v>
      </c>
      <c r="E3" s="3">
        <v>0.38541666666666669</v>
      </c>
      <c r="F3" s="2">
        <v>22</v>
      </c>
      <c r="G3" s="4">
        <v>0.52083333333333337</v>
      </c>
      <c r="H3" s="2">
        <v>17</v>
      </c>
      <c r="I3" s="4">
        <v>0.65625</v>
      </c>
      <c r="J3" s="2">
        <v>155</v>
      </c>
      <c r="K3" s="4">
        <v>0.79166666666666663</v>
      </c>
      <c r="L3" s="2">
        <v>29</v>
      </c>
    </row>
    <row r="4" spans="3:12" x14ac:dyDescent="0.55000000000000004">
      <c r="C4" s="1">
        <v>0.26041666666666669</v>
      </c>
      <c r="D4" s="2">
        <v>0</v>
      </c>
      <c r="E4" s="3">
        <v>0.39583333333333331</v>
      </c>
      <c r="F4" s="2">
        <v>29</v>
      </c>
      <c r="G4" s="4">
        <v>0.53125</v>
      </c>
      <c r="H4" s="2">
        <v>6</v>
      </c>
      <c r="I4" s="4">
        <v>0.66666666666666663</v>
      </c>
      <c r="J4" s="2">
        <v>149</v>
      </c>
      <c r="K4" s="4">
        <v>0.80208333333333337</v>
      </c>
      <c r="L4" s="2">
        <v>12</v>
      </c>
    </row>
    <row r="5" spans="3:12" x14ac:dyDescent="0.55000000000000004">
      <c r="C5" s="1">
        <v>0.27083333333333331</v>
      </c>
      <c r="D5" s="2">
        <v>0</v>
      </c>
      <c r="E5" s="3">
        <v>0.40625</v>
      </c>
      <c r="F5" s="2">
        <v>108</v>
      </c>
      <c r="G5" s="4">
        <v>0.54166666666666663</v>
      </c>
      <c r="H5" s="2">
        <v>3</v>
      </c>
      <c r="I5" s="4">
        <v>0.67708333333333337</v>
      </c>
      <c r="J5" s="2">
        <v>146</v>
      </c>
      <c r="K5" s="4">
        <v>0.8125</v>
      </c>
      <c r="L5" s="2">
        <v>19</v>
      </c>
    </row>
    <row r="6" spans="3:12" x14ac:dyDescent="0.55000000000000004">
      <c r="C6" s="1">
        <v>0.28125</v>
      </c>
      <c r="D6" s="2">
        <v>0</v>
      </c>
      <c r="E6" s="3">
        <v>0.41666666666666669</v>
      </c>
      <c r="F6" s="2">
        <v>117</v>
      </c>
      <c r="G6" s="4">
        <v>0.55208333333333337</v>
      </c>
      <c r="H6" s="2">
        <v>20</v>
      </c>
      <c r="I6" s="4">
        <v>0.6875</v>
      </c>
      <c r="J6" s="2">
        <v>138</v>
      </c>
      <c r="K6" s="4">
        <v>0.82291666666666663</v>
      </c>
      <c r="L6" s="2">
        <v>16</v>
      </c>
    </row>
    <row r="7" spans="3:12" x14ac:dyDescent="0.55000000000000004">
      <c r="C7" s="1">
        <v>0.29166666666666669</v>
      </c>
      <c r="D7" s="2">
        <v>1</v>
      </c>
      <c r="E7" s="3">
        <v>0.42708333333333331</v>
      </c>
      <c r="F7" s="2">
        <v>121</v>
      </c>
      <c r="G7" s="4">
        <v>0.5625</v>
      </c>
      <c r="H7" s="2">
        <v>121</v>
      </c>
      <c r="I7" s="4">
        <v>0.69791666666666663</v>
      </c>
      <c r="J7" s="2">
        <v>128</v>
      </c>
      <c r="K7" s="4">
        <v>0.83333333333333337</v>
      </c>
      <c r="L7" s="2">
        <v>16</v>
      </c>
    </row>
    <row r="8" spans="3:12" x14ac:dyDescent="0.55000000000000004">
      <c r="C8" s="1">
        <v>0.30208333333333331</v>
      </c>
      <c r="D8" s="2">
        <v>1</v>
      </c>
      <c r="E8" s="3">
        <v>0.4375</v>
      </c>
      <c r="F8" s="2">
        <v>142</v>
      </c>
      <c r="G8" s="4">
        <v>0.57291666666666663</v>
      </c>
      <c r="H8" s="2">
        <v>170</v>
      </c>
      <c r="I8" s="4">
        <v>0.70833333333333337</v>
      </c>
      <c r="J8" s="2">
        <v>119</v>
      </c>
      <c r="K8" s="4">
        <v>0.84375</v>
      </c>
      <c r="L8" s="2">
        <v>12</v>
      </c>
    </row>
    <row r="9" spans="3:12" x14ac:dyDescent="0.55000000000000004">
      <c r="C9" s="1">
        <v>0.3125</v>
      </c>
      <c r="D9" s="2">
        <v>1</v>
      </c>
      <c r="E9" s="3">
        <v>0.44791666666666669</v>
      </c>
      <c r="F9" s="2">
        <v>100</v>
      </c>
      <c r="G9" s="4">
        <v>0.58333333333333337</v>
      </c>
      <c r="H9" s="2">
        <v>182</v>
      </c>
      <c r="I9" s="4">
        <v>0.71875</v>
      </c>
      <c r="J9" s="2">
        <v>109</v>
      </c>
      <c r="K9" s="4">
        <v>0.85416666666666663</v>
      </c>
      <c r="L9" s="2">
        <v>9</v>
      </c>
    </row>
    <row r="10" spans="3:12" x14ac:dyDescent="0.55000000000000004">
      <c r="C10" s="1">
        <v>0.32291666666666669</v>
      </c>
      <c r="D10" s="2">
        <v>2</v>
      </c>
      <c r="E10" s="3">
        <v>0.45833333333333331</v>
      </c>
      <c r="F10" s="2">
        <v>64</v>
      </c>
      <c r="G10" s="4">
        <v>0.59375</v>
      </c>
      <c r="H10" s="2">
        <v>170</v>
      </c>
      <c r="I10" s="4">
        <v>0.72916666666666663</v>
      </c>
      <c r="J10" s="2">
        <v>99</v>
      </c>
      <c r="K10" s="4">
        <v>0.86458333333333337</v>
      </c>
      <c r="L10" s="2">
        <v>7</v>
      </c>
    </row>
    <row r="11" spans="3:12" x14ac:dyDescent="0.55000000000000004">
      <c r="C11" s="1">
        <v>0.33333333333333331</v>
      </c>
      <c r="D11" s="2">
        <v>3</v>
      </c>
      <c r="E11" s="3">
        <v>0.46875</v>
      </c>
      <c r="F11" s="2">
        <v>84</v>
      </c>
      <c r="G11" s="4">
        <v>0.60416666666666663</v>
      </c>
      <c r="H11" s="2">
        <v>102</v>
      </c>
      <c r="I11" s="4">
        <v>0.73958333333333337</v>
      </c>
      <c r="J11" s="2">
        <v>86</v>
      </c>
      <c r="K11" s="4">
        <v>0.875</v>
      </c>
      <c r="L11" s="2">
        <v>0</v>
      </c>
    </row>
    <row r="12" spans="3:12" x14ac:dyDescent="0.55000000000000004">
      <c r="C12" s="1">
        <v>0.34375</v>
      </c>
      <c r="D12" s="2">
        <v>5</v>
      </c>
      <c r="E12" s="3">
        <v>0.47916666666666669</v>
      </c>
      <c r="F12" s="2">
        <v>92</v>
      </c>
      <c r="G12" s="4">
        <v>0.61458333333333337</v>
      </c>
      <c r="H12" s="2">
        <v>24</v>
      </c>
      <c r="I12" s="4">
        <v>0.75</v>
      </c>
      <c r="J12" s="2">
        <v>75</v>
      </c>
      <c r="K12" s="5"/>
      <c r="L12" s="5"/>
    </row>
    <row r="13" spans="3:12" x14ac:dyDescent="0.55000000000000004">
      <c r="C13" s="1">
        <v>0.35416666666666669</v>
      </c>
      <c r="D13" s="2">
        <v>13</v>
      </c>
      <c r="E13" s="3">
        <v>0.48958333333333331</v>
      </c>
      <c r="F13" s="2">
        <v>59</v>
      </c>
      <c r="G13" s="4">
        <v>0.625</v>
      </c>
      <c r="H13" s="2">
        <v>56</v>
      </c>
      <c r="I13" s="4">
        <v>0.76041666666666663</v>
      </c>
      <c r="J13" s="2">
        <v>63</v>
      </c>
      <c r="K13" s="5"/>
      <c r="L13" s="5"/>
    </row>
    <row r="14" spans="3:12" x14ac:dyDescent="0.55000000000000004">
      <c r="C14" s="1">
        <v>0.36458333333333331</v>
      </c>
      <c r="D14" s="2">
        <v>31</v>
      </c>
      <c r="E14" s="3">
        <v>0.5</v>
      </c>
      <c r="F14" s="2">
        <v>78</v>
      </c>
      <c r="G14" s="4">
        <v>0.63541666666666663</v>
      </c>
      <c r="H14" s="2">
        <v>177</v>
      </c>
      <c r="I14" s="4">
        <v>0.77083333333333337</v>
      </c>
      <c r="J14" s="2">
        <v>51</v>
      </c>
      <c r="K14" s="5"/>
      <c r="L14" s="5"/>
    </row>
    <row r="15" spans="3:12" x14ac:dyDescent="0.55000000000000004">
      <c r="C15" s="1">
        <v>0.375</v>
      </c>
      <c r="D15" s="2">
        <v>12</v>
      </c>
      <c r="E15" s="3">
        <v>0.51041666666666663</v>
      </c>
      <c r="F15" s="2">
        <v>27</v>
      </c>
      <c r="G15" s="4">
        <v>0.64583333333333337</v>
      </c>
      <c r="H15" s="2">
        <v>164</v>
      </c>
      <c r="I15" s="4">
        <v>0.78125</v>
      </c>
      <c r="J15" s="2">
        <v>39</v>
      </c>
      <c r="K15" s="5"/>
      <c r="L15" s="5"/>
    </row>
    <row r="16" spans="3:12" x14ac:dyDescent="0.55000000000000004">
      <c r="D16">
        <f>SUM(D4:D15)</f>
        <v>69</v>
      </c>
      <c r="F16">
        <f>SUM(F3:F15)</f>
        <v>1043</v>
      </c>
      <c r="H16">
        <f>SUM(H3:H15)</f>
        <v>1212</v>
      </c>
      <c r="J16">
        <f>SUM(J3:J15)</f>
        <v>1357</v>
      </c>
      <c r="L16">
        <f>SUM(L3:L11)</f>
        <v>120</v>
      </c>
    </row>
    <row r="17" spans="3:7" x14ac:dyDescent="0.55000000000000004">
      <c r="C17">
        <f>1/2*D3</f>
        <v>0</v>
      </c>
      <c r="D17">
        <f>1/2*D3+(D16+F16+H16+J16+L16)</f>
        <v>3801</v>
      </c>
    </row>
    <row r="18" spans="3:7" x14ac:dyDescent="0.55000000000000004">
      <c r="C18" s="6">
        <f>SUM(C17:D17)*1/4</f>
        <v>950.25</v>
      </c>
      <c r="D18" s="6" t="s">
        <v>0</v>
      </c>
    </row>
    <row r="19" spans="3:7" x14ac:dyDescent="0.55000000000000004">
      <c r="C19" s="6">
        <f>C18/1000</f>
        <v>0.95025000000000004</v>
      </c>
      <c r="D19" s="6" t="s">
        <v>1</v>
      </c>
    </row>
    <row r="21" spans="3:7" x14ac:dyDescent="0.55000000000000004">
      <c r="C21" s="7">
        <f>C18*3600</f>
        <v>3420900</v>
      </c>
      <c r="D21" s="6" t="s">
        <v>2</v>
      </c>
      <c r="F21" s="6">
        <f>C21*D23*D22*D24*D25</f>
        <v>14.40378947368421</v>
      </c>
      <c r="G21" s="6" t="s">
        <v>8</v>
      </c>
    </row>
    <row r="22" spans="3:7" x14ac:dyDescent="0.55000000000000004">
      <c r="D22">
        <f>1/1000</f>
        <v>1E-3</v>
      </c>
      <c r="E22" t="s">
        <v>6</v>
      </c>
      <c r="F22" s="6">
        <f>F21/1000</f>
        <v>1.440378947368421E-2</v>
      </c>
      <c r="G22" s="6" t="s">
        <v>7</v>
      </c>
    </row>
    <row r="23" spans="3:7" x14ac:dyDescent="0.55000000000000004">
      <c r="D23">
        <f>0.6</f>
        <v>0.6</v>
      </c>
      <c r="E23" t="s">
        <v>3</v>
      </c>
    </row>
    <row r="24" spans="3:7" x14ac:dyDescent="0.55000000000000004">
      <c r="D24">
        <f>1/285</f>
        <v>3.5087719298245615E-3</v>
      </c>
      <c r="E24" t="s">
        <v>4</v>
      </c>
    </row>
    <row r="25" spans="3:7" x14ac:dyDescent="0.55000000000000004">
      <c r="D25">
        <f>2/1</f>
        <v>2</v>
      </c>
      <c r="E25" t="s">
        <v>5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namsu</dc:creator>
  <cp:lastModifiedBy>namsu</cp:lastModifiedBy>
  <dcterms:created xsi:type="dcterms:W3CDTF">2022-06-22T17:29:31Z</dcterms:created>
  <dcterms:modified xsi:type="dcterms:W3CDTF">2022-06-23T00:50:31Z</dcterms:modified>
</cp:coreProperties>
</file>