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<sst xmlns="http://schemas.openxmlformats.org/spreadsheetml/2006/main" count="21" uniqueCount="21">
  <si>
    <t>margine</t>
  </si>
  <si>
    <t>Охват</t>
  </si>
  <si>
    <t>costs</t>
  </si>
  <si>
    <t>%Operating Profit</t>
  </si>
  <si>
    <t>users</t>
  </si>
  <si>
    <t>orders</t>
  </si>
  <si>
    <t>Average Transaction Value</t>
  </si>
  <si>
    <t>Transaction Value</t>
  </si>
  <si>
    <t>Revenue</t>
  </si>
  <si>
    <t>%Loyalty costs</t>
  </si>
  <si>
    <t>Loyalty costs</t>
  </si>
  <si>
    <t>Promo costs</t>
  </si>
  <si>
    <t>Operating Profit</t>
  </si>
  <si>
    <t>мы можем дать пользователям на этих рынках при описанных условиях гарантированного приза, оставаясь при этом в рамках прибыльности</t>
  </si>
  <si>
    <t>такое количество баллов, выдача которых повлечет предоставление скидки (Loyalty cost) не более 1,5%. при условии максимальной вовлеченности пользователей</t>
  </si>
  <si>
    <t xml:space="preserve">Предоставление большего размера скидки невозможно, так как потребуется вовлечь значительное количество новых пользователей, </t>
  </si>
  <si>
    <t xml:space="preserve">от охвата, </t>
  </si>
  <si>
    <t>что так же приведет к увеличению маркетинговых костов.</t>
  </si>
  <si>
    <t xml:space="preserve">Максимальные потери при участии одного юзера и скидке за баллы лояльности 1% составят </t>
  </si>
  <si>
    <t xml:space="preserve">Чтобы покрыть все расходы на акцию и получить прибыль, при скидке 1%, необходимо привлечь минимум </t>
  </si>
  <si>
    <t>пользователей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</si>
</sst>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p.-423] "/>
  </numFmts>
  <fonts count="3">
    <font>
      <sz val="10.0"/>
      <color rgb="FF000000"/>
      <name val="Arial"/>
      <scheme val="minor"/>
    </font>
    <font>
      <sz val="9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10" xfId="0" applyAlignment="1" applyFont="1" applyNumberFormat="1">
      <alignment readingOrder="0" shrinkToFit="0" wrapText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2" fontId="2" numFmtId="0" xfId="0" applyAlignment="1" applyBorder="1" applyFill="1" applyFont="1">
      <alignment readingOrder="0"/>
    </xf>
    <xf borderId="0" fillId="0" fontId="1" numFmtId="10" xfId="0" applyAlignment="1" applyFont="1" applyNumberFormat="1">
      <alignment horizontal="right" readingOrder="0" shrinkToFit="0" wrapText="0"/>
    </xf>
    <xf borderId="0" fillId="2" fontId="2" numFmtId="10" xfId="0" applyFont="1" applyNumberFormat="1"/>
    <xf borderId="0" fillId="0" fontId="2" numFmtId="0" xfId="0" applyFont="1"/>
    <xf borderId="0" fillId="0" fontId="2" numFmtId="10" xfId="0" applyAlignment="1" applyFont="1" applyNumberFormat="1">
      <alignment readingOrder="0"/>
    </xf>
    <xf borderId="0" fillId="2" fontId="2" numFmtId="0" xfId="0" applyFont="1"/>
    <xf borderId="0" fillId="2" fontId="2" numFmtId="164" xfId="0" applyFont="1" applyNumberFormat="1"/>
    <xf borderId="0" fillId="3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6572250" cy="4114800"/>
    <xdr:grpSp>
      <xdr:nvGrpSpPr>
        <xdr:cNvPr id="2" name="Shape 2" title="Рысунак"/>
        <xdr:cNvGrpSpPr/>
      </xdr:nvGrpSpPr>
      <xdr:grpSpPr>
        <a:xfrm>
          <a:off x="152400" y="152400"/>
          <a:ext cx="6553200" cy="4095750"/>
          <a:chOff x="152400" y="152400"/>
          <a:chExt cx="6553200" cy="4095750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6553200" cy="40957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</cols>
  <sheetData>
    <row r="1" ht="337.5" customHeight="1">
      <c r="A1" s="1"/>
      <c r="B1" s="2"/>
      <c r="C1" s="2"/>
      <c r="D1" s="2"/>
      <c r="E1" s="2"/>
      <c r="F1" s="3"/>
      <c r="G1" s="3"/>
    </row>
    <row r="2">
      <c r="A2" s="1" t="s">
        <v>0</v>
      </c>
      <c r="B2" s="2">
        <v>0.1002</v>
      </c>
      <c r="C2" s="2">
        <v>0.1002</v>
      </c>
      <c r="D2" s="2">
        <v>0.1002</v>
      </c>
      <c r="E2" s="2">
        <v>0.1002</v>
      </c>
      <c r="F2" s="4" t="s">
        <v>1</v>
      </c>
      <c r="G2" s="5">
        <v>292.0</v>
      </c>
    </row>
    <row r="3">
      <c r="A3" s="1" t="s">
        <v>2</v>
      </c>
      <c r="B3" s="6">
        <v>0.0789</v>
      </c>
      <c r="C3" s="6">
        <v>0.0789</v>
      </c>
      <c r="D3" s="6">
        <v>0.0789</v>
      </c>
      <c r="E3" s="6">
        <v>0.0789</v>
      </c>
    </row>
    <row r="4">
      <c r="A4" s="3" t="s">
        <v>3</v>
      </c>
      <c r="B4" s="7">
        <f t="shared" ref="B4:E4" si="1">B2-B3</f>
        <v>0.0213</v>
      </c>
      <c r="C4" s="7">
        <f t="shared" si="1"/>
        <v>0.0213</v>
      </c>
      <c r="D4" s="7">
        <f t="shared" si="1"/>
        <v>0.0213</v>
      </c>
      <c r="E4" s="7">
        <f t="shared" si="1"/>
        <v>0.0213</v>
      </c>
    </row>
    <row r="5">
      <c r="A5" s="3" t="s">
        <v>4</v>
      </c>
      <c r="B5" s="3">
        <v>1.0</v>
      </c>
      <c r="C5" s="3">
        <v>148.0</v>
      </c>
      <c r="D5" s="3">
        <v>265.0</v>
      </c>
      <c r="E5" s="3">
        <v>1283.0</v>
      </c>
    </row>
    <row r="6">
      <c r="A6" s="3" t="s">
        <v>5</v>
      </c>
      <c r="B6" s="3">
        <v>10.0</v>
      </c>
      <c r="C6" s="3">
        <v>10.0</v>
      </c>
      <c r="D6" s="3">
        <v>10.0</v>
      </c>
      <c r="E6" s="3">
        <v>10.0</v>
      </c>
    </row>
    <row r="7">
      <c r="A7" s="3" t="s">
        <v>6</v>
      </c>
      <c r="B7" s="3">
        <v>3000.0</v>
      </c>
      <c r="C7" s="3">
        <v>3000.0</v>
      </c>
      <c r="D7" s="3">
        <v>3000.0</v>
      </c>
      <c r="E7" s="3">
        <v>3000.0</v>
      </c>
    </row>
    <row r="8">
      <c r="A8" s="3" t="s">
        <v>7</v>
      </c>
      <c r="B8" s="8">
        <f t="shared" ref="B8:E8" si="2">B5*B6*B7</f>
        <v>30000</v>
      </c>
      <c r="C8" s="8">
        <f t="shared" si="2"/>
        <v>4440000</v>
      </c>
      <c r="D8" s="8">
        <f t="shared" si="2"/>
        <v>7950000</v>
      </c>
      <c r="E8" s="8">
        <f t="shared" si="2"/>
        <v>38490000</v>
      </c>
    </row>
    <row r="9">
      <c r="A9" s="3" t="s">
        <v>8</v>
      </c>
      <c r="B9" s="8">
        <f t="shared" ref="B9:E9" si="3">B8*B4</f>
        <v>639</v>
      </c>
      <c r="C9" s="8">
        <f t="shared" si="3"/>
        <v>94572</v>
      </c>
      <c r="D9" s="8">
        <f t="shared" si="3"/>
        <v>169335</v>
      </c>
      <c r="E9" s="8">
        <f t="shared" si="3"/>
        <v>819837</v>
      </c>
    </row>
    <row r="10">
      <c r="A10" s="3" t="s">
        <v>9</v>
      </c>
      <c r="B10" s="9">
        <v>0.01</v>
      </c>
      <c r="C10" s="9">
        <v>0.01</v>
      </c>
      <c r="D10" s="9">
        <v>0.015</v>
      </c>
      <c r="E10" s="9">
        <v>0.02</v>
      </c>
    </row>
    <row r="11">
      <c r="A11" s="3" t="s">
        <v>10</v>
      </c>
      <c r="B11" s="8">
        <f t="shared" ref="B11:E11" si="4">B8*B10</f>
        <v>300</v>
      </c>
      <c r="C11" s="8">
        <f t="shared" si="4"/>
        <v>44400</v>
      </c>
      <c r="D11" s="8">
        <f t="shared" si="4"/>
        <v>119250</v>
      </c>
      <c r="E11" s="8">
        <f t="shared" si="4"/>
        <v>769800</v>
      </c>
    </row>
    <row r="12">
      <c r="A12" s="3" t="s">
        <v>11</v>
      </c>
      <c r="B12" s="3">
        <v>50000.0</v>
      </c>
      <c r="C12" s="3">
        <v>50000.0</v>
      </c>
      <c r="D12" s="3">
        <v>50000.0</v>
      </c>
      <c r="E12" s="3">
        <v>50000.0</v>
      </c>
    </row>
    <row r="13">
      <c r="A13" s="3" t="s">
        <v>12</v>
      </c>
      <c r="B13" s="10">
        <f t="shared" ref="B13:E13" si="5">B9-B11-B12</f>
        <v>-49661</v>
      </c>
      <c r="C13" s="10">
        <f t="shared" si="5"/>
        <v>172</v>
      </c>
      <c r="D13" s="10">
        <f t="shared" si="5"/>
        <v>85</v>
      </c>
      <c r="E13" s="10">
        <f t="shared" si="5"/>
        <v>37</v>
      </c>
    </row>
    <row r="15">
      <c r="A15" s="3" t="s">
        <v>13</v>
      </c>
    </row>
    <row r="16">
      <c r="A16" s="3" t="s">
        <v>14</v>
      </c>
    </row>
    <row r="17">
      <c r="A17" s="3" t="s">
        <v>15</v>
      </c>
      <c r="I17" s="7">
        <f>(E5-G2)/G2</f>
        <v>3.393835616</v>
      </c>
      <c r="J17" s="3" t="s">
        <v>16</v>
      </c>
    </row>
    <row r="18">
      <c r="A18" s="3" t="s">
        <v>17</v>
      </c>
    </row>
    <row r="20">
      <c r="A20" s="3" t="s">
        <v>18</v>
      </c>
      <c r="G20" s="11">
        <f>B13</f>
        <v>-49661</v>
      </c>
    </row>
    <row r="22">
      <c r="A22" s="3" t="s">
        <v>19</v>
      </c>
      <c r="G22" s="12">
        <f>C5</f>
        <v>148</v>
      </c>
      <c r="H22" s="3" t="s">
        <v>20</v>
      </c>
    </row>
  </sheetData>
  <drawing r:id="rId1"/>
</worksheet>
</file>