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aie\Desktop\Utai_Files\Delivery-Data\"/>
    </mc:Choice>
  </mc:AlternateContent>
  <xr:revisionPtr revIDLastSave="0" documentId="13_ncr:1_{D5CA66C6-D19B-450F-9118-426F33B6C03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B" sheetId="1" r:id="rId1"/>
  </sheets>
  <externalReferences>
    <externalReference r:id="rId2"/>
  </externalReferences>
  <definedNames>
    <definedName name="_xlnm._FilterDatabase" localSheetId="0" hidden="1">DB!$A$1:$R$69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8" i="1" l="1"/>
  <c r="F69" i="1"/>
  <c r="F67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20" i="1"/>
  <c r="F21" i="1"/>
  <c r="F22" i="1"/>
  <c r="F23" i="1"/>
  <c r="F24" i="1"/>
  <c r="F25" i="1"/>
  <c r="F26" i="1"/>
  <c r="F27" i="1"/>
  <c r="F29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2" i="1"/>
</calcChain>
</file>

<file path=xl/sharedStrings.xml><?xml version="1.0" encoding="utf-8"?>
<sst xmlns="http://schemas.openxmlformats.org/spreadsheetml/2006/main" count="705" uniqueCount="212">
  <si>
    <t>Component description</t>
  </si>
  <si>
    <t>Model/Type</t>
  </si>
  <si>
    <t>Price</t>
  </si>
  <si>
    <t>WG (Kg)</t>
  </si>
  <si>
    <t>Type</t>
  </si>
  <si>
    <t>Supplier</t>
  </si>
  <si>
    <t>Ingot-Typ</t>
  </si>
  <si>
    <t>5611011632A</t>
  </si>
  <si>
    <t>5611011732A</t>
  </si>
  <si>
    <t>5611012532A</t>
  </si>
  <si>
    <t>5611012633A</t>
  </si>
  <si>
    <t>5611019231A</t>
  </si>
  <si>
    <t>5611019330A</t>
  </si>
  <si>
    <t>5611021231A</t>
  </si>
  <si>
    <t>5611021530A</t>
  </si>
  <si>
    <t>5611021630A</t>
  </si>
  <si>
    <t>5611022731A</t>
  </si>
  <si>
    <t>5611022831A</t>
  </si>
  <si>
    <t>5611024333A</t>
  </si>
  <si>
    <t>5611024433A</t>
  </si>
  <si>
    <t>5611025130A</t>
  </si>
  <si>
    <t>5611025230A</t>
  </si>
  <si>
    <t>5611025330A</t>
  </si>
  <si>
    <t>5611502001A</t>
  </si>
  <si>
    <t>561150-2031</t>
  </si>
  <si>
    <t>5611502902A</t>
  </si>
  <si>
    <t>5611503102A</t>
  </si>
  <si>
    <t>5611505402A</t>
  </si>
  <si>
    <t>5611506803A</t>
  </si>
  <si>
    <t>5611507702A</t>
  </si>
  <si>
    <t>5611507802A</t>
  </si>
  <si>
    <t>5611509701A</t>
  </si>
  <si>
    <t>5611510201A</t>
  </si>
  <si>
    <t>561151-0231</t>
  </si>
  <si>
    <t>5611512130</t>
  </si>
  <si>
    <t>5611512200A</t>
  </si>
  <si>
    <t>5611514600A</t>
  </si>
  <si>
    <t>5612602102A</t>
  </si>
  <si>
    <t>5612603000A</t>
  </si>
  <si>
    <t>5612603100A</t>
  </si>
  <si>
    <t>5612604900A</t>
  </si>
  <si>
    <t>5612605000A</t>
  </si>
  <si>
    <t>T909907B</t>
  </si>
  <si>
    <t>T909910B</t>
  </si>
  <si>
    <t>T96493CA</t>
  </si>
  <si>
    <t>Z0004946A</t>
  </si>
  <si>
    <t>Z0008549C</t>
  </si>
  <si>
    <t>Z0008551C</t>
  </si>
  <si>
    <t>Z0009112A</t>
  </si>
  <si>
    <t>Z0009115A</t>
  </si>
  <si>
    <t>Z0009524A</t>
  </si>
  <si>
    <t>Z0009706A</t>
  </si>
  <si>
    <t>Z0009708A</t>
  </si>
  <si>
    <t>Z0010626A</t>
  </si>
  <si>
    <t>Z0010628A</t>
  </si>
  <si>
    <t>Z0015679A</t>
  </si>
  <si>
    <t>5611515400A</t>
  </si>
  <si>
    <t>5611515501B</t>
  </si>
  <si>
    <t>5611500702A</t>
  </si>
  <si>
    <t>5611510801A</t>
  </si>
  <si>
    <t>Z0008551B</t>
  </si>
  <si>
    <t>5611500802A</t>
  </si>
  <si>
    <t>Z0021771A</t>
  </si>
  <si>
    <t>T963100A</t>
  </si>
  <si>
    <t>T963113A</t>
  </si>
  <si>
    <t>Z0009775A</t>
  </si>
  <si>
    <t>Z0009680A</t>
  </si>
  <si>
    <t>1632</t>
  </si>
  <si>
    <t>1732</t>
  </si>
  <si>
    <t>2532</t>
  </si>
  <si>
    <t>2633</t>
  </si>
  <si>
    <t>9231</t>
  </si>
  <si>
    <t>9330</t>
  </si>
  <si>
    <t>1231</t>
  </si>
  <si>
    <t>1530</t>
  </si>
  <si>
    <t>1630</t>
  </si>
  <si>
    <t>2731</t>
  </si>
  <si>
    <t>2831</t>
  </si>
  <si>
    <t>4333</t>
  </si>
  <si>
    <t>4433</t>
  </si>
  <si>
    <t>5130</t>
  </si>
  <si>
    <t>5230</t>
  </si>
  <si>
    <t>5330</t>
  </si>
  <si>
    <t>2001</t>
  </si>
  <si>
    <t>2031</t>
  </si>
  <si>
    <t>2902</t>
  </si>
  <si>
    <t>3102</t>
  </si>
  <si>
    <t>5402</t>
  </si>
  <si>
    <t>6803</t>
  </si>
  <si>
    <t>7702</t>
  </si>
  <si>
    <t>7802</t>
  </si>
  <si>
    <t>9701</t>
  </si>
  <si>
    <t>0201</t>
  </si>
  <si>
    <t>0231</t>
  </si>
  <si>
    <t>0802</t>
  </si>
  <si>
    <t>2130</t>
  </si>
  <si>
    <t>2200</t>
  </si>
  <si>
    <t>4600</t>
  </si>
  <si>
    <t>2102</t>
  </si>
  <si>
    <t>4900</t>
  </si>
  <si>
    <t>5000</t>
  </si>
  <si>
    <t>9907</t>
  </si>
  <si>
    <t>9910</t>
  </si>
  <si>
    <t>493C</t>
  </si>
  <si>
    <t>4946</t>
  </si>
  <si>
    <t>8549</t>
  </si>
  <si>
    <t>8551</t>
  </si>
  <si>
    <t>9112</t>
  </si>
  <si>
    <t>9115</t>
  </si>
  <si>
    <t>9524</t>
  </si>
  <si>
    <t>9706</t>
  </si>
  <si>
    <t>9708</t>
  </si>
  <si>
    <t>0626</t>
  </si>
  <si>
    <t>0628</t>
  </si>
  <si>
    <t>5679</t>
  </si>
  <si>
    <t>CYLINDER BLOCK (F) RAW MATERIAL</t>
  </si>
  <si>
    <t>CYLINDER BLOCK (R) RAW MATERIAL</t>
  </si>
  <si>
    <t>CYLINDER BLOCK (F) RAW MAT'L</t>
  </si>
  <si>
    <t>CYLINDER BLOCK (R) RAW MAT'L</t>
  </si>
  <si>
    <t>CYLINDER BLOCK(F)RAW MATERIAL</t>
  </si>
  <si>
    <t>CYLINDER BLOCK(R)RAW MATERIAL</t>
  </si>
  <si>
    <t>CYLINDER  BLOCK  (F)  RAW  MATERIAL</t>
  </si>
  <si>
    <t>CYLINDER BLOCK (R) RAW MATEIAL</t>
  </si>
  <si>
    <t>CYLINDER HEAD (R)</t>
  </si>
  <si>
    <t>CYLINDER HEAD (R) RAW MAT'L</t>
  </si>
  <si>
    <t>CYLINDER HEAD ®RM</t>
  </si>
  <si>
    <t>SHELL (R)</t>
  </si>
  <si>
    <t>SHELL (F)</t>
  </si>
  <si>
    <t>CYLINDER HEAD (F)</t>
  </si>
  <si>
    <t>ADC-14</t>
  </si>
  <si>
    <t>ADC-14 17CH</t>
  </si>
  <si>
    <t>15 CH</t>
  </si>
  <si>
    <t>CH</t>
  </si>
  <si>
    <t>17 CH</t>
  </si>
  <si>
    <t>JK/Subros</t>
  </si>
  <si>
    <t>P2X</t>
  </si>
  <si>
    <t>Isuzu</t>
  </si>
  <si>
    <t>MMC P CAR</t>
  </si>
  <si>
    <t>P552 2.7L</t>
  </si>
  <si>
    <t>VK56</t>
  </si>
  <si>
    <t>JK</t>
  </si>
  <si>
    <t>S197 V6</t>
  </si>
  <si>
    <t>KC83-U377</t>
  </si>
  <si>
    <t>Proton</t>
  </si>
  <si>
    <t>Block R Subros</t>
  </si>
  <si>
    <t>RM-OES</t>
  </si>
  <si>
    <t>MC-OES</t>
  </si>
  <si>
    <t>MC-OEM</t>
  </si>
  <si>
    <t>SIM</t>
  </si>
  <si>
    <t>SCK</t>
  </si>
  <si>
    <t>ADC-12</t>
  </si>
  <si>
    <t>15CH</t>
  </si>
  <si>
    <t>17CH</t>
  </si>
  <si>
    <t>10492 (KA)</t>
  </si>
  <si>
    <t>P415 V6</t>
  </si>
  <si>
    <t>Part_No</t>
  </si>
  <si>
    <t>0702</t>
  </si>
  <si>
    <t>0801</t>
  </si>
  <si>
    <t>1771</t>
  </si>
  <si>
    <t>3113</t>
  </si>
  <si>
    <t>9775</t>
  </si>
  <si>
    <t>9680</t>
  </si>
  <si>
    <t>T3100</t>
  </si>
  <si>
    <t>HDMC</t>
  </si>
  <si>
    <t>350T-02</t>
  </si>
  <si>
    <t>350T-01</t>
  </si>
  <si>
    <t>650T</t>
  </si>
  <si>
    <t>400T</t>
  </si>
  <si>
    <t>NYS</t>
  </si>
  <si>
    <t>STATUS</t>
  </si>
  <si>
    <t>NA</t>
  </si>
  <si>
    <t>NEW</t>
  </si>
  <si>
    <t>COM</t>
  </si>
  <si>
    <t>PartNo</t>
  </si>
  <si>
    <t>CT(Sec)</t>
  </si>
  <si>
    <t>RM-OEM</t>
  </si>
  <si>
    <t>3000</t>
  </si>
  <si>
    <t>3100</t>
  </si>
  <si>
    <t>ST-Status</t>
  </si>
  <si>
    <t>FG0</t>
  </si>
  <si>
    <t>BM</t>
  </si>
  <si>
    <t>Part-Type</t>
  </si>
  <si>
    <t>DC</t>
  </si>
  <si>
    <t>FG1</t>
  </si>
  <si>
    <t>FTG/SCK/SIM</t>
  </si>
  <si>
    <t>Den-Bar</t>
  </si>
  <si>
    <t>FTG-Cost</t>
  </si>
  <si>
    <t>5698002300-1</t>
  </si>
  <si>
    <t>5698002300-2</t>
  </si>
  <si>
    <t>2300-1</t>
  </si>
  <si>
    <t>2300-2</t>
  </si>
  <si>
    <t>Steel Bush-Pacific</t>
  </si>
  <si>
    <t>Steel Bush-Kodaco</t>
  </si>
  <si>
    <t>Steel Bush-Huada</t>
  </si>
  <si>
    <t>5698002300-0</t>
  </si>
  <si>
    <t>2300-0</t>
  </si>
  <si>
    <t>T46496AA</t>
  </si>
  <si>
    <t>CYLINDER HEAD (R) ,P558 V6</t>
  </si>
  <si>
    <t>P558 V6</t>
  </si>
  <si>
    <t>T46497AA</t>
  </si>
  <si>
    <t>CYLINDER HEAD (R) ,P558 V8</t>
  </si>
  <si>
    <t>P558 V8</t>
  </si>
  <si>
    <t>T46511AB</t>
  </si>
  <si>
    <t>T46515AB</t>
  </si>
  <si>
    <t>6496</t>
  </si>
  <si>
    <t>6497</t>
  </si>
  <si>
    <t>6511</t>
  </si>
  <si>
    <t>6515</t>
  </si>
  <si>
    <t>SSP</t>
  </si>
  <si>
    <t>MC-Cost</t>
  </si>
  <si>
    <t>Prices-Q1</t>
  </si>
  <si>
    <t>HDMC-Cost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</si>
</sst>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49" fontId="0" fillId="0" borderId="1" xfId="0" applyNumberFormat="1" applyBorder="1"/>
    <xf numFmtId="43" fontId="0" fillId="0" borderId="1" xfId="1" applyNumberFormat="1" applyFont="1" applyBorder="1"/>
    <xf numFmtId="0" fontId="1" fillId="0" borderId="1" xfId="0" applyFont="1" applyBorder="1"/>
    <xf numFmtId="0" fontId="1" fillId="0" borderId="2" xfId="0" applyFont="1" applyFill="1" applyBorder="1" applyAlignment="1">
      <alignment horizontal="center" vertical="top"/>
    </xf>
    <xf numFmtId="0" fontId="0" fillId="0" borderId="1" xfId="0" applyFill="1" applyBorder="1"/>
    <xf numFmtId="0" fontId="1" fillId="0" borderId="1" xfId="0" applyFont="1" applyFill="1" applyBorder="1" applyAlignment="1">
      <alignment horizontal="center" vertical="top"/>
    </xf>
    <xf numFmtId="1" fontId="0" fillId="0" borderId="1" xfId="0" applyNumberFormat="1" applyBorder="1"/>
    <xf numFmtId="49" fontId="0" fillId="0" borderId="1" xfId="0" quotePrefix="1" applyNumberFormat="1" applyBorder="1"/>
    <xf numFmtId="0" fontId="0" fillId="0" borderId="1" xfId="0" applyBorder="1" applyAlignment="1">
      <alignment horizontal="center" vertical="center"/>
    </xf>
    <xf numFmtId="0" fontId="0" fillId="0" borderId="1" xfId="0" quotePrefix="1" applyBorder="1"/>
    <xf numFmtId="0" fontId="0" fillId="0" borderId="1" xfId="0" applyFill="1" applyBorder="1" applyAlignment="1">
      <alignment horizontal="center" vertical="center"/>
    </xf>
    <xf numFmtId="43" fontId="0" fillId="0" borderId="1" xfId="1" applyFont="1" applyFill="1" applyBorder="1"/>
    <xf numFmtId="2" fontId="0" fillId="0" borderId="1" xfId="0" applyNumberFormat="1" applyBorder="1"/>
    <xf numFmtId="43" fontId="0" fillId="0" borderId="0" xfId="1" applyFont="1"/>
    <xf numFmtId="43" fontId="0" fillId="2" borderId="1" xfId="1" applyNumberFormat="1" applyFont="1" applyFill="1" applyBorder="1"/>
    <xf numFmtId="0" fontId="1" fillId="3" borderId="1" xfId="0" applyFont="1" applyFill="1" applyBorder="1" applyAlignment="1">
      <alignment horizontal="center" vertical="top"/>
    </xf>
    <xf numFmtId="0" fontId="0" fillId="3" borderId="1" xfId="0" applyFill="1" applyBorder="1"/>
    <xf numFmtId="2" fontId="0" fillId="3" borderId="1" xfId="0" applyNumberFormat="1" applyFill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abase-2021-Update-Feb'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ADC-12-OEM"/>
      <sheetName val="ADC-12-OES"/>
      <sheetName val="ADC-14"/>
    </sheetNames>
    <sheetDataSet>
      <sheetData sheetId="0">
        <row r="2">
          <cell r="B2" t="str">
            <v>1632</v>
          </cell>
          <cell r="C2" t="str">
            <v>CYLINDER BLOCK (F) RAW MATERIAL</v>
          </cell>
          <cell r="D2" t="str">
            <v>ADC-14</v>
          </cell>
          <cell r="E2">
            <v>171.9</v>
          </cell>
          <cell r="F2">
            <v>0.88200000000000001</v>
          </cell>
          <cell r="G2" t="str">
            <v>RM-OES</v>
          </cell>
          <cell r="H2" t="str">
            <v>ADC-14</v>
          </cell>
          <cell r="I2">
            <v>119.187228</v>
          </cell>
          <cell r="J2">
            <v>139.19</v>
          </cell>
          <cell r="K2">
            <v>171.9</v>
          </cell>
          <cell r="L2">
            <v>32.71</v>
          </cell>
          <cell r="M2">
            <v>139.19</v>
          </cell>
          <cell r="N2">
            <v>77.430000000000007</v>
          </cell>
          <cell r="O2">
            <v>184.90912307239998</v>
          </cell>
          <cell r="P2">
            <v>13.009123072399973</v>
          </cell>
          <cell r="Q2">
            <v>7.5678435557882326E-2</v>
          </cell>
          <cell r="R2">
            <v>186.53</v>
          </cell>
        </row>
        <row r="3">
          <cell r="B3" t="str">
            <v>1732</v>
          </cell>
          <cell r="C3" t="str">
            <v>CYLINDER BLOCK (R) RAW MATERIAL</v>
          </cell>
          <cell r="D3" t="str">
            <v>ADC-14</v>
          </cell>
          <cell r="E3">
            <v>171.9</v>
          </cell>
          <cell r="F3">
            <v>0.88200000000000001</v>
          </cell>
          <cell r="G3" t="str">
            <v>RM-OES</v>
          </cell>
          <cell r="H3" t="str">
            <v>ADC-14</v>
          </cell>
          <cell r="I3">
            <v>119.187228</v>
          </cell>
          <cell r="J3">
            <v>139.19</v>
          </cell>
          <cell r="K3">
            <v>171.9</v>
          </cell>
          <cell r="L3">
            <v>32.71</v>
          </cell>
          <cell r="M3">
            <v>139.19</v>
          </cell>
          <cell r="N3">
            <v>77.430000000000007</v>
          </cell>
          <cell r="O3">
            <v>184.90912307239998</v>
          </cell>
          <cell r="P3">
            <v>13.009123072399973</v>
          </cell>
          <cell r="Q3">
            <v>7.5678435557882326E-2</v>
          </cell>
          <cell r="R3">
            <v>186.53</v>
          </cell>
        </row>
        <row r="4">
          <cell r="B4" t="str">
            <v>2532</v>
          </cell>
          <cell r="C4" t="str">
            <v>CYLINDER BLOCK (F) RAW MAT'L</v>
          </cell>
          <cell r="D4" t="str">
            <v>ADC-14 17CH</v>
          </cell>
          <cell r="E4">
            <v>287.70999999999998</v>
          </cell>
          <cell r="F4">
            <v>0.77</v>
          </cell>
          <cell r="G4" t="str">
            <v>RM-OES</v>
          </cell>
          <cell r="H4" t="str">
            <v>ADC-14</v>
          </cell>
          <cell r="I4">
            <v>118.12032950000001</v>
          </cell>
          <cell r="J4">
            <v>138.12</v>
          </cell>
          <cell r="K4">
            <v>287.70999999999998</v>
          </cell>
          <cell r="L4">
            <v>32.71</v>
          </cell>
          <cell r="M4">
            <v>254.99999999999997</v>
          </cell>
          <cell r="N4">
            <v>77.430000000000007</v>
          </cell>
          <cell r="O4">
            <v>215.50989999579994</v>
          </cell>
          <cell r="P4">
            <v>-72.200100004200038</v>
          </cell>
          <cell r="Q4">
            <v>0</v>
          </cell>
          <cell r="R4">
            <v>215.51</v>
          </cell>
        </row>
        <row r="5">
          <cell r="B5" t="str">
            <v>2633</v>
          </cell>
          <cell r="C5" t="str">
            <v>CYLINDER BLOCK (R) RAW MAT'L</v>
          </cell>
          <cell r="D5" t="str">
            <v>ADC-14 17CH</v>
          </cell>
          <cell r="E5">
            <v>288.70999999999998</v>
          </cell>
          <cell r="F5">
            <v>0.77</v>
          </cell>
          <cell r="G5" t="str">
            <v>RM-OES</v>
          </cell>
          <cell r="H5" t="str">
            <v>ADC-14</v>
          </cell>
          <cell r="I5">
            <v>118.58132800000001</v>
          </cell>
          <cell r="J5">
            <v>138.58000000000001</v>
          </cell>
          <cell r="K5">
            <v>288.70999999999998</v>
          </cell>
          <cell r="L5">
            <v>32.71</v>
          </cell>
          <cell r="M5">
            <v>255.99999999999997</v>
          </cell>
          <cell r="N5">
            <v>77.430000000000007</v>
          </cell>
          <cell r="O5">
            <v>216.50989999579994</v>
          </cell>
          <cell r="P5">
            <v>-72.200100004200038</v>
          </cell>
          <cell r="Q5">
            <v>0</v>
          </cell>
          <cell r="R5">
            <v>216.51</v>
          </cell>
        </row>
        <row r="6">
          <cell r="B6" t="str">
            <v>9231</v>
          </cell>
          <cell r="C6" t="str">
            <v>CYLINDER BLOCK(F)RAW MATERIAL</v>
          </cell>
          <cell r="D6" t="str">
            <v>ADC-14</v>
          </cell>
          <cell r="E6">
            <v>175.87</v>
          </cell>
          <cell r="F6">
            <v>0.89249999999999996</v>
          </cell>
          <cell r="G6" t="str">
            <v>RM-OES</v>
          </cell>
          <cell r="H6" t="str">
            <v>ADC-14</v>
          </cell>
          <cell r="I6">
            <v>123.16042099999999</v>
          </cell>
          <cell r="J6">
            <v>143.16</v>
          </cell>
          <cell r="K6">
            <v>175.87</v>
          </cell>
          <cell r="L6">
            <v>32.71</v>
          </cell>
          <cell r="M6">
            <v>143.16</v>
          </cell>
          <cell r="N6">
            <v>77.430000000000007</v>
          </cell>
          <cell r="O6">
            <v>189.03399358516668</v>
          </cell>
          <cell r="P6">
            <v>13.163993585166679</v>
          </cell>
          <cell r="Q6">
            <v>7.4850705550501384E-2</v>
          </cell>
          <cell r="R6">
            <v>189.03</v>
          </cell>
        </row>
        <row r="7">
          <cell r="B7" t="str">
            <v>9330</v>
          </cell>
          <cell r="C7" t="str">
            <v>CYLINDER BLOCK(R)RAW MATERIAL</v>
          </cell>
          <cell r="D7" t="str">
            <v>ADC-14</v>
          </cell>
          <cell r="E7">
            <v>173.08</v>
          </cell>
          <cell r="F7">
            <v>0.85575000000000001</v>
          </cell>
          <cell r="G7" t="str">
            <v>RM-OES</v>
          </cell>
          <cell r="H7" t="str">
            <v>ADC-14</v>
          </cell>
          <cell r="I7">
            <v>120.37486849999999</v>
          </cell>
          <cell r="J7">
            <v>140.37</v>
          </cell>
          <cell r="K7">
            <v>173.08</v>
          </cell>
          <cell r="L7">
            <v>32.71</v>
          </cell>
          <cell r="M7">
            <v>140.37</v>
          </cell>
          <cell r="N7">
            <v>77.430000000000007</v>
          </cell>
          <cell r="O7">
            <v>185.77938204686666</v>
          </cell>
          <cell r="P7">
            <v>12.699382046866646</v>
          </cell>
          <cell r="Q7">
            <v>7.3372902974732174E-2</v>
          </cell>
          <cell r="R7">
            <v>187.8</v>
          </cell>
        </row>
        <row r="8">
          <cell r="B8" t="str">
            <v>1231</v>
          </cell>
          <cell r="C8" t="str">
            <v>CYLINDER  BLOCK  (F)  RAW  MATERIAL</v>
          </cell>
          <cell r="D8" t="str">
            <v>ADC-14</v>
          </cell>
          <cell r="E8">
            <v>186.46</v>
          </cell>
          <cell r="F8">
            <v>0.90300000000000002</v>
          </cell>
          <cell r="G8" t="str">
            <v>RM-OES</v>
          </cell>
          <cell r="H8" t="str">
            <v>ADC-14</v>
          </cell>
          <cell r="I8">
            <v>133.754752</v>
          </cell>
          <cell r="J8">
            <v>153.75</v>
          </cell>
          <cell r="K8">
            <v>186.46</v>
          </cell>
          <cell r="L8">
            <v>32.71</v>
          </cell>
          <cell r="M8">
            <v>153.75</v>
          </cell>
          <cell r="N8">
            <v>77.430000000000007</v>
          </cell>
          <cell r="O8">
            <v>199.77886409793334</v>
          </cell>
          <cell r="P8">
            <v>13.318864097933329</v>
          </cell>
          <cell r="Q8">
            <v>7.1430141037934824E-2</v>
          </cell>
          <cell r="R8">
            <v>199.78</v>
          </cell>
        </row>
        <row r="9">
          <cell r="B9" t="str">
            <v>1530</v>
          </cell>
          <cell r="C9" t="str">
            <v>CYLINDER BLOCK (F) RAW MATERIAL</v>
          </cell>
          <cell r="D9" t="str">
            <v>ADC-14</v>
          </cell>
          <cell r="E9">
            <v>183.71</v>
          </cell>
          <cell r="F9">
            <v>0.86099999999999999</v>
          </cell>
          <cell r="G9" t="str">
            <v>RM-OES</v>
          </cell>
          <cell r="H9" t="str">
            <v>ADC-14</v>
          </cell>
          <cell r="I9">
            <v>130.996624</v>
          </cell>
          <cell r="J9">
            <v>151</v>
          </cell>
          <cell r="K9">
            <v>183.71</v>
          </cell>
          <cell r="L9">
            <v>32.71</v>
          </cell>
          <cell r="M9">
            <v>151</v>
          </cell>
          <cell r="N9">
            <v>77.430000000000007</v>
          </cell>
          <cell r="O9">
            <v>196.40938204686665</v>
          </cell>
          <cell r="P9">
            <v>12.699382046866646</v>
          </cell>
          <cell r="Q9">
            <v>6.9127331374811626E-2</v>
          </cell>
          <cell r="R9">
            <v>196.41</v>
          </cell>
        </row>
        <row r="10">
          <cell r="B10" t="str">
            <v>1630</v>
          </cell>
          <cell r="C10" t="str">
            <v>CYLINDER BLOCK (R) RAW MATERIAL</v>
          </cell>
          <cell r="D10" t="str">
            <v>ADC-14</v>
          </cell>
          <cell r="E10">
            <v>185.4</v>
          </cell>
          <cell r="F10">
            <v>0.88200000000000001</v>
          </cell>
          <cell r="G10" t="str">
            <v>RM-OES</v>
          </cell>
          <cell r="H10" t="str">
            <v>ADC-14</v>
          </cell>
          <cell r="I10">
            <v>132.69068800000002</v>
          </cell>
          <cell r="J10">
            <v>152.69</v>
          </cell>
          <cell r="K10">
            <v>185.4</v>
          </cell>
          <cell r="L10">
            <v>32.71</v>
          </cell>
          <cell r="M10">
            <v>152.69</v>
          </cell>
          <cell r="N10">
            <v>77.430000000000007</v>
          </cell>
          <cell r="O10">
            <v>198.40912307239998</v>
          </cell>
          <cell r="P10">
            <v>13.009123072399973</v>
          </cell>
          <cell r="Q10">
            <v>7.0167869861920029E-2</v>
          </cell>
          <cell r="R10">
            <v>198.41</v>
          </cell>
        </row>
        <row r="11">
          <cell r="B11" t="str">
            <v>2731</v>
          </cell>
          <cell r="C11" t="str">
            <v>CYLINDER BLOCK (F) RAW MATERIAL</v>
          </cell>
          <cell r="D11" t="str">
            <v>ADC-14</v>
          </cell>
          <cell r="E11">
            <v>182.69</v>
          </cell>
          <cell r="F11">
            <v>0.86099999999999999</v>
          </cell>
          <cell r="G11" t="str">
            <v>RM-OES</v>
          </cell>
          <cell r="H11" t="str">
            <v>ADC-14</v>
          </cell>
          <cell r="I11">
            <v>129.98475200000001</v>
          </cell>
          <cell r="J11">
            <v>149.97999999999999</v>
          </cell>
          <cell r="K11">
            <v>182.69</v>
          </cell>
          <cell r="L11">
            <v>32.71</v>
          </cell>
          <cell r="M11">
            <v>149.97999999999999</v>
          </cell>
          <cell r="N11">
            <v>77.430000000000007</v>
          </cell>
          <cell r="O11">
            <v>195.38938204686664</v>
          </cell>
          <cell r="P11">
            <v>12.699382046866646</v>
          </cell>
          <cell r="Q11">
            <v>6.9513285055923399E-2</v>
          </cell>
          <cell r="R11">
            <v>195.39</v>
          </cell>
        </row>
        <row r="12">
          <cell r="B12" t="str">
            <v>2831</v>
          </cell>
          <cell r="C12" t="str">
            <v>CYLINDER BLOCK (R) RAW MATERIAL</v>
          </cell>
          <cell r="D12" t="str">
            <v>ADC-14</v>
          </cell>
          <cell r="E12">
            <v>182.59</v>
          </cell>
          <cell r="F12">
            <v>0.86099999999999999</v>
          </cell>
          <cell r="G12" t="str">
            <v>RM-OES</v>
          </cell>
          <cell r="H12" t="str">
            <v>ADC-14</v>
          </cell>
          <cell r="I12">
            <v>129.88123999999999</v>
          </cell>
          <cell r="J12">
            <v>149.88</v>
          </cell>
          <cell r="K12">
            <v>182.59</v>
          </cell>
          <cell r="L12">
            <v>32.71</v>
          </cell>
          <cell r="M12">
            <v>149.88</v>
          </cell>
          <cell r="N12">
            <v>77.430000000000007</v>
          </cell>
          <cell r="O12">
            <v>195.28938204686665</v>
          </cell>
          <cell r="P12">
            <v>12.699382046866646</v>
          </cell>
          <cell r="Q12">
            <v>6.9551355752596772E-2</v>
          </cell>
          <cell r="R12">
            <v>195.29</v>
          </cell>
        </row>
        <row r="13">
          <cell r="B13" t="str">
            <v>4333</v>
          </cell>
          <cell r="C13" t="str">
            <v>CYLINDER BLOCK (F) RAW MATERIAL</v>
          </cell>
          <cell r="D13" t="str">
            <v>ADC-14</v>
          </cell>
          <cell r="E13">
            <v>196.04</v>
          </cell>
          <cell r="F13">
            <v>1.008</v>
          </cell>
          <cell r="G13" t="str">
            <v>RM-OES</v>
          </cell>
          <cell r="H13" t="str">
            <v>ADC-14</v>
          </cell>
          <cell r="I13">
            <v>143.33464000000001</v>
          </cell>
          <cell r="J13">
            <v>163.33000000000001</v>
          </cell>
          <cell r="K13">
            <v>196.04</v>
          </cell>
          <cell r="L13">
            <v>32.71</v>
          </cell>
          <cell r="M13">
            <v>163.32999999999998</v>
          </cell>
          <cell r="N13">
            <v>77.430000000000007</v>
          </cell>
          <cell r="O13">
            <v>210.90756922560001</v>
          </cell>
          <cell r="P13">
            <v>14.867569225600022</v>
          </cell>
          <cell r="Q13">
            <v>7.5839467586207007E-2</v>
          </cell>
          <cell r="R13">
            <v>210.91</v>
          </cell>
        </row>
        <row r="14">
          <cell r="B14" t="str">
            <v>4433</v>
          </cell>
          <cell r="C14" t="str">
            <v>CYLINDER BLOCK (R) RAW MATEIAL</v>
          </cell>
          <cell r="D14" t="str">
            <v>ADC-14</v>
          </cell>
          <cell r="E14">
            <v>196.15</v>
          </cell>
          <cell r="F14">
            <v>1.008</v>
          </cell>
          <cell r="G14" t="str">
            <v>RM-OES</v>
          </cell>
          <cell r="H14" t="str">
            <v>ADC-14</v>
          </cell>
          <cell r="I14">
            <v>143.44464000000002</v>
          </cell>
          <cell r="J14">
            <v>163.44</v>
          </cell>
          <cell r="K14">
            <v>196.15</v>
          </cell>
          <cell r="L14">
            <v>32.71</v>
          </cell>
          <cell r="M14">
            <v>163.44</v>
          </cell>
          <cell r="N14">
            <v>77.430000000000007</v>
          </cell>
          <cell r="O14">
            <v>211.01756922560003</v>
          </cell>
          <cell r="P14">
            <v>14.867569225600022</v>
          </cell>
          <cell r="Q14">
            <v>7.5796937168493603E-2</v>
          </cell>
          <cell r="R14">
            <v>211.02</v>
          </cell>
        </row>
        <row r="15">
          <cell r="B15" t="str">
            <v>5130</v>
          </cell>
          <cell r="C15" t="str">
            <v>CYLINDER BLOCK (F) RAW MATERIAL</v>
          </cell>
          <cell r="D15" t="str">
            <v>ADC-14</v>
          </cell>
          <cell r="E15">
            <v>182.93</v>
          </cell>
          <cell r="F15">
            <v>0.99750000000000005</v>
          </cell>
          <cell r="G15" t="str">
            <v>RM-OES</v>
          </cell>
          <cell r="H15" t="str">
            <v>ADC-14</v>
          </cell>
          <cell r="I15">
            <v>130.2235565</v>
          </cell>
          <cell r="J15">
            <v>150.22</v>
          </cell>
          <cell r="K15">
            <v>182.93</v>
          </cell>
          <cell r="L15">
            <v>32.71</v>
          </cell>
          <cell r="M15">
            <v>150.22</v>
          </cell>
          <cell r="N15">
            <v>77.430000000000007</v>
          </cell>
          <cell r="O15">
            <v>197.64269871283335</v>
          </cell>
          <cell r="P15">
            <v>14.712698712833344</v>
          </cell>
          <cell r="Q15">
            <v>8.0428025544379514E-2</v>
          </cell>
          <cell r="R15">
            <v>197.64</v>
          </cell>
        </row>
        <row r="16">
          <cell r="B16" t="str">
            <v>5230</v>
          </cell>
          <cell r="C16" t="str">
            <v>CYLINDER BLOCK (R) RAW MATERIAL</v>
          </cell>
          <cell r="D16" t="str">
            <v>ADC-14</v>
          </cell>
          <cell r="E16">
            <v>181.43</v>
          </cell>
          <cell r="F16">
            <v>0.98699999999999999</v>
          </cell>
          <cell r="G16" t="str">
            <v>RM-OES</v>
          </cell>
          <cell r="H16" t="str">
            <v>ADC-14</v>
          </cell>
          <cell r="I16">
            <v>128.722161</v>
          </cell>
          <cell r="J16">
            <v>148.72</v>
          </cell>
          <cell r="K16">
            <v>181.43</v>
          </cell>
          <cell r="L16">
            <v>32.71</v>
          </cell>
          <cell r="M16">
            <v>148.72</v>
          </cell>
          <cell r="N16">
            <v>77.430000000000007</v>
          </cell>
          <cell r="O16">
            <v>195.98782820006667</v>
          </cell>
          <cell r="P16">
            <v>14.557828200066666</v>
          </cell>
          <cell r="Q16">
            <v>8.0239366147090693E-2</v>
          </cell>
          <cell r="R16">
            <v>195.99</v>
          </cell>
        </row>
        <row r="17">
          <cell r="B17" t="str">
            <v>5330</v>
          </cell>
          <cell r="C17" t="str">
            <v>CYLINDER BLOCK (F) RAW MATERIAL</v>
          </cell>
          <cell r="D17" t="str">
            <v>ADC-14</v>
          </cell>
          <cell r="E17">
            <v>181.55</v>
          </cell>
          <cell r="F17">
            <v>0.99750000000000005</v>
          </cell>
          <cell r="G17" t="str">
            <v>RM-OES</v>
          </cell>
          <cell r="H17" t="str">
            <v>ADC-14</v>
          </cell>
          <cell r="I17">
            <v>128.83502199999998</v>
          </cell>
          <cell r="J17">
            <v>148.84</v>
          </cell>
          <cell r="K17">
            <v>181.55</v>
          </cell>
          <cell r="L17">
            <v>32.71</v>
          </cell>
          <cell r="M17">
            <v>148.84</v>
          </cell>
          <cell r="N17">
            <v>77.430000000000007</v>
          </cell>
          <cell r="O17">
            <v>196.26269871283336</v>
          </cell>
          <cell r="P17">
            <v>14.712698712833344</v>
          </cell>
          <cell r="Q17">
            <v>8.1039376000183655E-2</v>
          </cell>
          <cell r="R17">
            <v>196.26</v>
          </cell>
        </row>
        <row r="18">
          <cell r="B18" t="str">
            <v>2001</v>
          </cell>
          <cell r="C18" t="str">
            <v>CYLINDER HEAD (R)</v>
          </cell>
          <cell r="D18" t="str">
            <v>15 CH</v>
          </cell>
          <cell r="E18">
            <v>130.41</v>
          </cell>
          <cell r="F18">
            <v>0.41265000000000002</v>
          </cell>
          <cell r="G18" t="str">
            <v>MC-OES</v>
          </cell>
          <cell r="H18" t="str">
            <v>ADC-12</v>
          </cell>
          <cell r="I18">
            <v>77.704985720250008</v>
          </cell>
          <cell r="J18">
            <v>97.7</v>
          </cell>
          <cell r="K18">
            <v>130.41</v>
          </cell>
          <cell r="L18">
            <v>32.71</v>
          </cell>
          <cell r="M18">
            <v>97.699999999999989</v>
          </cell>
          <cell r="N18">
            <v>71.930000000000007</v>
          </cell>
          <cell r="O18">
            <v>136.44994999789998</v>
          </cell>
          <cell r="P18">
            <v>6.0399499978999813</v>
          </cell>
          <cell r="Q18">
            <v>4.6315083183037967E-2</v>
          </cell>
          <cell r="R18">
            <v>137.19999999999999</v>
          </cell>
        </row>
        <row r="19">
          <cell r="B19" t="str">
            <v>2902</v>
          </cell>
          <cell r="C19" t="str">
            <v>CYLINDER HEAD (R)</v>
          </cell>
          <cell r="D19" t="str">
            <v>15 CH</v>
          </cell>
          <cell r="E19">
            <v>131.61000000000001</v>
          </cell>
          <cell r="F19">
            <v>0.42</v>
          </cell>
          <cell r="G19" t="str">
            <v>MC-OES</v>
          </cell>
          <cell r="H19" t="str">
            <v>ADC-12</v>
          </cell>
          <cell r="I19">
            <v>78.902516700000007</v>
          </cell>
          <cell r="J19">
            <v>98.9</v>
          </cell>
          <cell r="K19">
            <v>131.61000000000001</v>
          </cell>
          <cell r="L19">
            <v>32.71</v>
          </cell>
          <cell r="M19">
            <v>98.9</v>
          </cell>
          <cell r="N19">
            <v>71.930000000000007</v>
          </cell>
          <cell r="O19">
            <v>137.80482051066667</v>
          </cell>
          <cell r="P19">
            <v>6.1948205106666592</v>
          </cell>
          <cell r="Q19">
            <v>4.7069527472583077E-2</v>
          </cell>
          <cell r="R19">
            <v>137.80000000000001</v>
          </cell>
        </row>
        <row r="20">
          <cell r="B20" t="str">
            <v>3102</v>
          </cell>
          <cell r="C20" t="str">
            <v>CYLINDER HEAD (R)</v>
          </cell>
          <cell r="D20" t="str">
            <v>15 CH</v>
          </cell>
          <cell r="E20">
            <v>142.44999999999999</v>
          </cell>
          <cell r="F20">
            <v>0.48299999999999998</v>
          </cell>
          <cell r="G20" t="str">
            <v>MC-OES</v>
          </cell>
          <cell r="H20" t="str">
            <v>ADC-12</v>
          </cell>
          <cell r="I20">
            <v>89.73931795499999</v>
          </cell>
          <cell r="J20">
            <v>109.74</v>
          </cell>
          <cell r="K20">
            <v>142.44999999999999</v>
          </cell>
          <cell r="L20">
            <v>32.71</v>
          </cell>
          <cell r="M20">
            <v>109.73999999999998</v>
          </cell>
          <cell r="N20">
            <v>71.930000000000007</v>
          </cell>
          <cell r="O20">
            <v>149.57404358726666</v>
          </cell>
          <cell r="P20">
            <v>7.1240435872666694</v>
          </cell>
          <cell r="Q20">
            <v>5.0010835993448015E-2</v>
          </cell>
          <cell r="R20">
            <v>149.57</v>
          </cell>
        </row>
        <row r="21">
          <cell r="B21" t="str">
            <v>5402</v>
          </cell>
          <cell r="C21" t="str">
            <v>CYLINDER HEAD (R)</v>
          </cell>
          <cell r="D21" t="str">
            <v>15 CH</v>
          </cell>
          <cell r="E21">
            <v>143.21</v>
          </cell>
          <cell r="F21">
            <v>0.441</v>
          </cell>
          <cell r="G21" t="str">
            <v>MC-OES</v>
          </cell>
          <cell r="H21" t="str">
            <v>ADC-12</v>
          </cell>
          <cell r="I21">
            <v>90.5</v>
          </cell>
          <cell r="J21">
            <v>110.5</v>
          </cell>
          <cell r="K21">
            <v>143.21</v>
          </cell>
          <cell r="L21">
            <v>32.71</v>
          </cell>
          <cell r="M21">
            <v>110.5</v>
          </cell>
          <cell r="N21">
            <v>71.930000000000007</v>
          </cell>
          <cell r="O21">
            <v>149.71456153619997</v>
          </cell>
          <cell r="P21">
            <v>6.504561536199958</v>
          </cell>
          <cell r="Q21">
            <v>4.5419743985754886E-2</v>
          </cell>
          <cell r="R21">
            <v>149.71</v>
          </cell>
        </row>
        <row r="22">
          <cell r="B22" t="str">
            <v>6803</v>
          </cell>
          <cell r="C22" t="str">
            <v>CYLINDER HEAD (R)</v>
          </cell>
          <cell r="D22" t="str">
            <v>17 CH</v>
          </cell>
          <cell r="E22">
            <v>158.21</v>
          </cell>
          <cell r="F22">
            <v>0.441</v>
          </cell>
          <cell r="G22" t="str">
            <v>MC-OES</v>
          </cell>
          <cell r="H22" t="str">
            <v>ADC-12</v>
          </cell>
          <cell r="I22">
            <v>105.5</v>
          </cell>
          <cell r="J22">
            <v>125.5</v>
          </cell>
          <cell r="K22">
            <v>158.21</v>
          </cell>
          <cell r="L22">
            <v>32.71</v>
          </cell>
          <cell r="M22">
            <v>125.5</v>
          </cell>
          <cell r="N22">
            <v>71.930000000000007</v>
          </cell>
          <cell r="O22">
            <v>164.71456153619997</v>
          </cell>
          <cell r="P22">
            <v>6.504561536199958</v>
          </cell>
          <cell r="Q22">
            <v>4.1113466507805813E-2</v>
          </cell>
          <cell r="R22">
            <v>164.71</v>
          </cell>
        </row>
        <row r="23">
          <cell r="B23" t="str">
            <v>7702</v>
          </cell>
          <cell r="C23" t="str">
            <v>CYLINDER HEAD (R)</v>
          </cell>
          <cell r="D23" t="str">
            <v>15 CH</v>
          </cell>
          <cell r="E23">
            <v>142.44999999999999</v>
          </cell>
          <cell r="F23">
            <v>0.48299999999999998</v>
          </cell>
          <cell r="G23" t="str">
            <v>MC-OES</v>
          </cell>
          <cell r="H23" t="str">
            <v>ADC-12</v>
          </cell>
          <cell r="I23">
            <v>89.73931795499999</v>
          </cell>
          <cell r="J23">
            <v>109.74</v>
          </cell>
          <cell r="K23">
            <v>142.44999999999999</v>
          </cell>
          <cell r="L23">
            <v>32.71</v>
          </cell>
          <cell r="M23">
            <v>109.73999999999998</v>
          </cell>
          <cell r="N23">
            <v>71.930000000000007</v>
          </cell>
          <cell r="O23">
            <v>149.57404358726666</v>
          </cell>
          <cell r="P23">
            <v>7.1240435872666694</v>
          </cell>
          <cell r="Q23">
            <v>5.0010835993448015E-2</v>
          </cell>
          <cell r="R23">
            <v>149.57</v>
          </cell>
        </row>
        <row r="24">
          <cell r="B24" t="str">
            <v>7802</v>
          </cell>
          <cell r="C24" t="str">
            <v>CYLINDER HEAD (R)</v>
          </cell>
          <cell r="D24" t="str">
            <v>15 CH</v>
          </cell>
          <cell r="E24">
            <v>148.30000000000001</v>
          </cell>
          <cell r="F24">
            <v>0.441</v>
          </cell>
          <cell r="G24" t="str">
            <v>MC-OES</v>
          </cell>
          <cell r="H24" t="str">
            <v>ADC-12</v>
          </cell>
          <cell r="I24">
            <v>95.59</v>
          </cell>
          <cell r="J24">
            <v>115.59</v>
          </cell>
          <cell r="K24">
            <v>148.30000000000001</v>
          </cell>
          <cell r="L24">
            <v>32.71</v>
          </cell>
          <cell r="M24">
            <v>115.59</v>
          </cell>
          <cell r="N24">
            <v>71.930000000000007</v>
          </cell>
          <cell r="O24">
            <v>154.8045615362</v>
          </cell>
          <cell r="P24">
            <v>6.5045615361999864</v>
          </cell>
          <cell r="Q24">
            <v>4.3860833015509006E-2</v>
          </cell>
          <cell r="R24">
            <v>154.80000000000001</v>
          </cell>
        </row>
        <row r="25">
          <cell r="B25" t="str">
            <v>9701</v>
          </cell>
          <cell r="C25" t="str">
            <v>CYLINDER HEAD (R)</v>
          </cell>
          <cell r="D25" t="str">
            <v>15 CH</v>
          </cell>
          <cell r="E25">
            <v>167.91</v>
          </cell>
          <cell r="F25">
            <v>0.441</v>
          </cell>
          <cell r="G25" t="str">
            <v>MC-OES</v>
          </cell>
          <cell r="H25" t="str">
            <v>ADC-12</v>
          </cell>
          <cell r="I25">
            <v>115.2</v>
          </cell>
          <cell r="J25">
            <v>135.19999999999999</v>
          </cell>
          <cell r="K25">
            <v>167.91</v>
          </cell>
          <cell r="L25">
            <v>32.71</v>
          </cell>
          <cell r="M25">
            <v>135.19999999999999</v>
          </cell>
          <cell r="N25">
            <v>71.930000000000007</v>
          </cell>
          <cell r="O25">
            <v>174.41456153619995</v>
          </cell>
          <cell r="P25">
            <v>6.504561536199958</v>
          </cell>
          <cell r="Q25">
            <v>3.8738380895717697E-2</v>
          </cell>
          <cell r="R25">
            <v>174.41</v>
          </cell>
        </row>
        <row r="26">
          <cell r="B26" t="str">
            <v>0201</v>
          </cell>
          <cell r="C26" t="str">
            <v>CYLINDER HEAD (R)</v>
          </cell>
          <cell r="D26" t="str">
            <v>15 CH</v>
          </cell>
          <cell r="E26">
            <v>157.30000000000001</v>
          </cell>
          <cell r="F26">
            <v>0.52500000000000002</v>
          </cell>
          <cell r="G26" t="str">
            <v>MC-OES</v>
          </cell>
          <cell r="H26" t="str">
            <v>ADC-12</v>
          </cell>
          <cell r="I26">
            <v>104.593852125</v>
          </cell>
          <cell r="J26">
            <v>124.59</v>
          </cell>
          <cell r="K26">
            <v>157.30000000000001</v>
          </cell>
          <cell r="L26">
            <v>32.71</v>
          </cell>
          <cell r="M26">
            <v>124.59</v>
          </cell>
          <cell r="N26">
            <v>71.930000000000007</v>
          </cell>
          <cell r="O26">
            <v>165.04352563833334</v>
          </cell>
          <cell r="P26">
            <v>7.743525638333324</v>
          </cell>
          <cell r="Q26">
            <v>4.9227753581267152E-2</v>
          </cell>
          <cell r="R26">
            <v>165.04</v>
          </cell>
        </row>
        <row r="27">
          <cell r="B27" t="str">
            <v>0802</v>
          </cell>
          <cell r="C27" t="str">
            <v>CYLINDER HEAD (R)</v>
          </cell>
          <cell r="D27" t="str">
            <v>15 CH</v>
          </cell>
          <cell r="E27">
            <v>148.51</v>
          </cell>
          <cell r="F27">
            <v>0.441</v>
          </cell>
          <cell r="G27" t="str">
            <v>MC-OES</v>
          </cell>
          <cell r="H27" t="str">
            <v>ADC-12</v>
          </cell>
          <cell r="I27">
            <v>95.59</v>
          </cell>
          <cell r="J27">
            <v>115.59</v>
          </cell>
          <cell r="K27">
            <v>148.51</v>
          </cell>
          <cell r="L27">
            <v>32.71</v>
          </cell>
          <cell r="M27">
            <v>115.79999999999998</v>
          </cell>
          <cell r="N27">
            <v>71.930000000000007</v>
          </cell>
          <cell r="O27">
            <v>154.8045615362</v>
          </cell>
          <cell r="P27">
            <v>6.2945615362000069</v>
          </cell>
          <cell r="Q27">
            <v>4.2384765579422314E-2</v>
          </cell>
          <cell r="R27">
            <v>154.55000000000001</v>
          </cell>
        </row>
        <row r="28">
          <cell r="B28" t="str">
            <v>2200</v>
          </cell>
          <cell r="C28" t="str">
            <v>CYLINDER HEAD (R)</v>
          </cell>
          <cell r="D28" t="str">
            <v>15 CH</v>
          </cell>
          <cell r="E28">
            <v>136.13999999999999</v>
          </cell>
          <cell r="F28">
            <v>0.41265000000000002</v>
          </cell>
          <cell r="G28" t="str">
            <v>MC-OES</v>
          </cell>
          <cell r="H28" t="str">
            <v>ADC-12</v>
          </cell>
          <cell r="I28">
            <v>83.427485720250004</v>
          </cell>
          <cell r="J28">
            <v>103.43</v>
          </cell>
          <cell r="K28">
            <v>136.13999999999999</v>
          </cell>
          <cell r="L28">
            <v>32.71</v>
          </cell>
          <cell r="M28">
            <v>103.42999999999998</v>
          </cell>
          <cell r="N28">
            <v>71.930000000000007</v>
          </cell>
          <cell r="O28">
            <v>142.1799499979</v>
          </cell>
          <cell r="P28">
            <v>6.0399499979000097</v>
          </cell>
          <cell r="Q28">
            <v>4.4365726442632661E-2</v>
          </cell>
          <cell r="R28">
            <v>142.93</v>
          </cell>
        </row>
        <row r="29">
          <cell r="B29" t="str">
            <v>4600</v>
          </cell>
          <cell r="C29" t="str">
            <v>CYLINDER HEAD (R)</v>
          </cell>
          <cell r="D29" t="str">
            <v>JK/Subros</v>
          </cell>
          <cell r="E29">
            <v>142.78</v>
          </cell>
          <cell r="F29">
            <v>0.36749999999999999</v>
          </cell>
          <cell r="G29" t="str">
            <v>MC-OES</v>
          </cell>
          <cell r="H29" t="str">
            <v>ADC-12</v>
          </cell>
          <cell r="I29">
            <v>90.0651819375</v>
          </cell>
          <cell r="J29">
            <v>110.07</v>
          </cell>
          <cell r="K29">
            <v>142.78</v>
          </cell>
          <cell r="L29">
            <v>32.71</v>
          </cell>
          <cell r="M29">
            <v>110.07</v>
          </cell>
          <cell r="N29">
            <v>71.930000000000007</v>
          </cell>
          <cell r="O29">
            <v>148.2004679468333</v>
          </cell>
          <cell r="P29">
            <v>5.4204679468332984</v>
          </cell>
          <cell r="Q29">
            <v>3.7963776066909219E-2</v>
          </cell>
          <cell r="R29">
            <v>156.51</v>
          </cell>
        </row>
        <row r="30">
          <cell r="B30" t="str">
            <v>2102</v>
          </cell>
          <cell r="C30" t="str">
            <v>SHELL (R)</v>
          </cell>
          <cell r="D30" t="str">
            <v>P2X</v>
          </cell>
          <cell r="E30">
            <v>195.22</v>
          </cell>
          <cell r="F30">
            <v>0.71399999999999997</v>
          </cell>
          <cell r="G30" t="str">
            <v>MC-OES</v>
          </cell>
          <cell r="H30" t="str">
            <v>ADC-12</v>
          </cell>
          <cell r="I30">
            <v>142.51201838999998</v>
          </cell>
          <cell r="J30">
            <v>162.51</v>
          </cell>
          <cell r="K30">
            <v>195.22</v>
          </cell>
          <cell r="L30">
            <v>32.71</v>
          </cell>
          <cell r="M30">
            <v>162.51</v>
          </cell>
          <cell r="N30">
            <v>71.930000000000007</v>
          </cell>
          <cell r="O30">
            <v>205.75119486813333</v>
          </cell>
          <cell r="P30">
            <v>10.531194868133326</v>
          </cell>
          <cell r="Q30">
            <v>5.3945266202916335E-2</v>
          </cell>
          <cell r="R30">
            <v>205.75</v>
          </cell>
        </row>
        <row r="31">
          <cell r="B31" t="str">
            <v>3000</v>
          </cell>
          <cell r="C31" t="str">
            <v>SHELL (F)</v>
          </cell>
          <cell r="D31" t="str">
            <v>Isuzu</v>
          </cell>
          <cell r="E31">
            <v>194.71</v>
          </cell>
          <cell r="F31">
            <v>0.78</v>
          </cell>
          <cell r="G31" t="str">
            <v>MC-OEM</v>
          </cell>
          <cell r="H31" t="str">
            <v>ADC-12</v>
          </cell>
          <cell r="I31">
            <v>162</v>
          </cell>
          <cell r="J31">
            <v>0</v>
          </cell>
          <cell r="K31">
            <v>194.71</v>
          </cell>
          <cell r="L31">
            <v>32.71</v>
          </cell>
          <cell r="M31">
            <v>162</v>
          </cell>
          <cell r="N31">
            <v>50</v>
          </cell>
          <cell r="O31">
            <v>214.5703353152</v>
          </cell>
          <cell r="P31">
            <v>19.86033531519999</v>
          </cell>
          <cell r="Q31">
            <v>0.10199956507215854</v>
          </cell>
          <cell r="R31">
            <v>211.22</v>
          </cell>
        </row>
        <row r="32">
          <cell r="B32" t="str">
            <v>3100</v>
          </cell>
          <cell r="C32" t="str">
            <v>SHELL (R)</v>
          </cell>
          <cell r="D32" t="str">
            <v>Isuzu</v>
          </cell>
          <cell r="E32">
            <v>184.56</v>
          </cell>
          <cell r="F32">
            <v>0.66</v>
          </cell>
          <cell r="G32" t="str">
            <v>MC-OEM</v>
          </cell>
          <cell r="H32" t="str">
            <v>ADC-12</v>
          </cell>
          <cell r="I32">
            <v>151.85</v>
          </cell>
          <cell r="J32">
            <v>0</v>
          </cell>
          <cell r="K32">
            <v>184.56</v>
          </cell>
          <cell r="L32">
            <v>32.71</v>
          </cell>
          <cell r="M32">
            <v>151.85</v>
          </cell>
          <cell r="N32">
            <v>50</v>
          </cell>
          <cell r="O32">
            <v>200.10379813976664</v>
          </cell>
          <cell r="P32">
            <v>15.543798139766636</v>
          </cell>
          <cell r="Q32">
            <v>8.4220839508921952E-2</v>
          </cell>
          <cell r="R32">
            <v>202.37</v>
          </cell>
        </row>
        <row r="33">
          <cell r="B33" t="str">
            <v>4900</v>
          </cell>
          <cell r="C33" t="str">
            <v>SHELL (R)</v>
          </cell>
          <cell r="D33" t="str">
            <v>MMC P CAR</v>
          </cell>
          <cell r="E33">
            <v>208.99</v>
          </cell>
          <cell r="F33">
            <v>0.74550000000000005</v>
          </cell>
          <cell r="G33" t="str">
            <v>MC-OES</v>
          </cell>
          <cell r="H33" t="str">
            <v>ADC-12</v>
          </cell>
          <cell r="I33">
            <v>156.28302978749997</v>
          </cell>
          <cell r="J33">
            <v>176.28</v>
          </cell>
          <cell r="K33">
            <v>208.99</v>
          </cell>
          <cell r="L33">
            <v>32.71</v>
          </cell>
          <cell r="M33">
            <v>176.28</v>
          </cell>
          <cell r="N33">
            <v>71.930000000000007</v>
          </cell>
          <cell r="O33">
            <v>220.74081021683332</v>
          </cell>
          <cell r="P33">
            <v>11.750810216833315</v>
          </cell>
          <cell r="Q33">
            <v>5.6226662600283819E-2</v>
          </cell>
          <cell r="R33">
            <v>219.99</v>
          </cell>
        </row>
        <row r="34">
          <cell r="B34" t="str">
            <v>5000</v>
          </cell>
          <cell r="C34" t="str">
            <v>SHELL (R)</v>
          </cell>
          <cell r="D34" t="str">
            <v>MMC P CAR</v>
          </cell>
          <cell r="E34">
            <v>198.13</v>
          </cell>
          <cell r="F34">
            <v>0.74760000000000004</v>
          </cell>
          <cell r="G34" t="str">
            <v>MC-OES</v>
          </cell>
          <cell r="H34" t="str">
            <v>ADC-12</v>
          </cell>
          <cell r="I34">
            <v>145.42225046999999</v>
          </cell>
          <cell r="J34">
            <v>165.42</v>
          </cell>
          <cell r="K34">
            <v>198.13</v>
          </cell>
          <cell r="L34">
            <v>32.71</v>
          </cell>
          <cell r="M34">
            <v>165.42</v>
          </cell>
          <cell r="N34">
            <v>71.930000000000007</v>
          </cell>
          <cell r="O34">
            <v>209.1258064064333</v>
          </cell>
          <cell r="P34">
            <v>10.995806406433303</v>
          </cell>
          <cell r="Q34">
            <v>5.5497937750130233E-2</v>
          </cell>
          <cell r="R34">
            <v>211.39</v>
          </cell>
        </row>
        <row r="35">
          <cell r="B35" t="str">
            <v>9907</v>
          </cell>
          <cell r="C35" t="str">
            <v>CYLINDER BLOCK (R) RAW MAT'L</v>
          </cell>
          <cell r="D35" t="str">
            <v>P552 2.7L</v>
          </cell>
          <cell r="E35">
            <v>312.70999999999998</v>
          </cell>
          <cell r="F35">
            <v>0.59</v>
          </cell>
          <cell r="G35" t="str">
            <v>RM-OES</v>
          </cell>
          <cell r="H35" t="str">
            <v>ADC-12</v>
          </cell>
          <cell r="I35">
            <v>280</v>
          </cell>
          <cell r="J35">
            <v>0</v>
          </cell>
          <cell r="K35">
            <v>312.70999999999998</v>
          </cell>
          <cell r="L35">
            <v>32.71</v>
          </cell>
          <cell r="M35">
            <v>280</v>
          </cell>
          <cell r="N35">
            <v>67</v>
          </cell>
          <cell r="O35">
            <v>324.4801589702667</v>
          </cell>
          <cell r="P35">
            <v>11.770158970266721</v>
          </cell>
          <cell r="Q35">
            <v>3.7639215152271185E-2</v>
          </cell>
          <cell r="R35">
            <v>324.48</v>
          </cell>
        </row>
        <row r="36">
          <cell r="B36" t="str">
            <v>9910</v>
          </cell>
          <cell r="C36" t="str">
            <v>CYLINDER BLOCK (F) RAW MAT'L</v>
          </cell>
          <cell r="D36" t="str">
            <v>P552 2.7L</v>
          </cell>
          <cell r="E36">
            <v>356.71</v>
          </cell>
          <cell r="F36">
            <v>0.76</v>
          </cell>
          <cell r="G36" t="str">
            <v>RM-OES</v>
          </cell>
          <cell r="H36" t="str">
            <v>ADC-12</v>
          </cell>
          <cell r="I36">
            <v>324</v>
          </cell>
          <cell r="J36">
            <v>0</v>
          </cell>
          <cell r="K36">
            <v>356.71</v>
          </cell>
          <cell r="L36">
            <v>32.71</v>
          </cell>
          <cell r="M36">
            <v>324</v>
          </cell>
          <cell r="N36">
            <v>67</v>
          </cell>
          <cell r="O36">
            <v>368.63502948303335</v>
          </cell>
          <cell r="P36">
            <v>11.92502948303337</v>
          </cell>
          <cell r="Q36">
            <v>3.3430600440226992E-2</v>
          </cell>
          <cell r="R36">
            <v>368.64</v>
          </cell>
        </row>
        <row r="37">
          <cell r="B37" t="str">
            <v>493C</v>
          </cell>
          <cell r="C37" t="str">
            <v>CYLINDER HEAD (R)</v>
          </cell>
          <cell r="D37" t="str">
            <v>VK56</v>
          </cell>
          <cell r="E37">
            <v>218.45</v>
          </cell>
          <cell r="F37">
            <v>0.89</v>
          </cell>
          <cell r="G37" t="str">
            <v>MC-OEM</v>
          </cell>
          <cell r="H37" t="str">
            <v>ADC-12</v>
          </cell>
          <cell r="I37">
            <v>185.74</v>
          </cell>
          <cell r="J37">
            <v>0</v>
          </cell>
          <cell r="K37">
            <v>218.45</v>
          </cell>
          <cell r="L37">
            <v>32.71</v>
          </cell>
          <cell r="M37">
            <v>185.73999999999998</v>
          </cell>
          <cell r="N37">
            <v>67.22</v>
          </cell>
          <cell r="O37">
            <v>210.89847944663333</v>
          </cell>
          <cell r="P37">
            <v>-7.5515205533666574</v>
          </cell>
          <cell r="Q37">
            <v>-3.4568645243152472E-2</v>
          </cell>
          <cell r="R37">
            <v>210.14</v>
          </cell>
        </row>
        <row r="38">
          <cell r="B38" t="str">
            <v>4946</v>
          </cell>
          <cell r="C38" t="str">
            <v>CYLINDER HEAD (F)</v>
          </cell>
          <cell r="D38" t="str">
            <v>JK</v>
          </cell>
          <cell r="E38">
            <v>165.02</v>
          </cell>
          <cell r="F38">
            <v>0.47249999999999998</v>
          </cell>
          <cell r="G38" t="str">
            <v>MC-OES</v>
          </cell>
          <cell r="H38" t="str">
            <v>ADC-12</v>
          </cell>
          <cell r="I38">
            <v>112.30552856250002</v>
          </cell>
          <cell r="J38">
            <v>132.31</v>
          </cell>
          <cell r="K38">
            <v>165.02</v>
          </cell>
          <cell r="L38">
            <v>32.71</v>
          </cell>
          <cell r="M38">
            <v>132.31</v>
          </cell>
          <cell r="N38">
            <v>71.930000000000007</v>
          </cell>
          <cell r="O38">
            <v>171.98917307449997</v>
          </cell>
          <cell r="P38">
            <v>6.9691730744999631</v>
          </cell>
          <cell r="Q38">
            <v>4.2232293506847429E-2</v>
          </cell>
          <cell r="R38">
            <v>177.27</v>
          </cell>
        </row>
        <row r="39">
          <cell r="B39" t="str">
            <v>8549</v>
          </cell>
          <cell r="C39" t="str">
            <v>CYLINDER BLOCK (F) RAW MAT'L</v>
          </cell>
          <cell r="D39" t="str">
            <v>S197 V6</v>
          </cell>
          <cell r="E39">
            <v>141.81</v>
          </cell>
          <cell r="F39">
            <v>0.65100000000000002</v>
          </cell>
          <cell r="G39" t="str">
            <v>RM-OES</v>
          </cell>
          <cell r="H39" t="str">
            <v>ADC-12</v>
          </cell>
          <cell r="I39">
            <v>89.104631490000003</v>
          </cell>
          <cell r="J39">
            <v>109.1</v>
          </cell>
          <cell r="K39">
            <v>141.81</v>
          </cell>
          <cell r="L39">
            <v>32.71</v>
          </cell>
          <cell r="M39">
            <v>109.1</v>
          </cell>
          <cell r="N39">
            <v>71.930000000000007</v>
          </cell>
          <cell r="O39">
            <v>151.41197179153332</v>
          </cell>
          <cell r="P39">
            <v>9.601971791533316</v>
          </cell>
          <cell r="Q39">
            <v>6.771011770349987E-2</v>
          </cell>
          <cell r="R39">
            <v>151.41</v>
          </cell>
        </row>
        <row r="40">
          <cell r="B40" t="str">
            <v>8551</v>
          </cell>
          <cell r="C40" t="str">
            <v>CYLINDER BLOCK (F) RAW MAT'L</v>
          </cell>
          <cell r="D40" t="str">
            <v>S197 V6</v>
          </cell>
          <cell r="E40">
            <v>195.25</v>
          </cell>
          <cell r="F40">
            <v>0.66149999999999998</v>
          </cell>
          <cell r="G40" t="str">
            <v>RM-OES</v>
          </cell>
          <cell r="H40" t="str">
            <v>ADC-12</v>
          </cell>
          <cell r="I40">
            <v>106.54085859375002</v>
          </cell>
          <cell r="J40">
            <v>126.54</v>
          </cell>
          <cell r="K40">
            <v>195.25</v>
          </cell>
          <cell r="L40">
            <v>32.71</v>
          </cell>
          <cell r="M40">
            <v>162.54</v>
          </cell>
          <cell r="N40">
            <v>71.930000000000007</v>
          </cell>
          <cell r="O40">
            <v>205.00684230429999</v>
          </cell>
          <cell r="P40">
            <v>9.7568423042999939</v>
          </cell>
          <cell r="Q40">
            <v>4.9971023325480125E-2</v>
          </cell>
          <cell r="R40">
            <v>205.01</v>
          </cell>
        </row>
        <row r="41">
          <cell r="B41" t="str">
            <v>9112</v>
          </cell>
          <cell r="C41" t="str">
            <v>CYLINDER BLOCK (F) RAW MAT'L</v>
          </cell>
          <cell r="D41" t="str">
            <v>KC83-U377</v>
          </cell>
          <cell r="E41">
            <v>142.66999999999999</v>
          </cell>
          <cell r="F41">
            <v>0.66149999999999998</v>
          </cell>
          <cell r="G41" t="str">
            <v>RM-OES</v>
          </cell>
          <cell r="H41" t="str">
            <v>ADC-12</v>
          </cell>
          <cell r="I41">
            <v>89.958702487499991</v>
          </cell>
          <cell r="J41">
            <v>109.96</v>
          </cell>
          <cell r="K41">
            <v>142.66999999999999</v>
          </cell>
          <cell r="L41">
            <v>32.71</v>
          </cell>
          <cell r="M41">
            <v>109.95999999999998</v>
          </cell>
          <cell r="N41">
            <v>71.930000000000007</v>
          </cell>
          <cell r="O41">
            <v>152.42684230429998</v>
          </cell>
          <cell r="P41">
            <v>9.7568423042999939</v>
          </cell>
          <cell r="Q41">
            <v>6.8387483733791235E-2</v>
          </cell>
          <cell r="R41">
            <v>159.22</v>
          </cell>
        </row>
        <row r="42">
          <cell r="B42" t="str">
            <v>9115</v>
          </cell>
          <cell r="C42" t="str">
            <v>CYLINDER BLOCK (F) RAW MAT'L</v>
          </cell>
          <cell r="D42" t="str">
            <v>KC83-U377</v>
          </cell>
          <cell r="E42">
            <v>133.06</v>
          </cell>
          <cell r="F42">
            <v>0.54600000000000004</v>
          </cell>
          <cell r="G42" t="str">
            <v>RM-OES</v>
          </cell>
          <cell r="H42" t="str">
            <v>ADC-12</v>
          </cell>
          <cell r="I42">
            <v>80.347752450000002</v>
          </cell>
          <cell r="J42">
            <v>100.35</v>
          </cell>
          <cell r="K42">
            <v>133.06</v>
          </cell>
          <cell r="L42">
            <v>32.71</v>
          </cell>
          <cell r="M42">
            <v>100.35</v>
          </cell>
          <cell r="N42">
            <v>71.930000000000007</v>
          </cell>
          <cell r="O42">
            <v>141.11326666386665</v>
          </cell>
          <cell r="P42">
            <v>8.0532666638666512</v>
          </cell>
          <cell r="Q42">
            <v>6.0523573304273645E-2</v>
          </cell>
          <cell r="R42">
            <v>141.11000000000001</v>
          </cell>
        </row>
        <row r="43">
          <cell r="B43" t="str">
            <v>9524</v>
          </cell>
          <cell r="C43" t="str">
            <v>CYLINDER HEAD (R)</v>
          </cell>
          <cell r="D43" t="str">
            <v>Proton</v>
          </cell>
          <cell r="E43">
            <v>223.71</v>
          </cell>
          <cell r="F43">
            <v>0.64049999999999996</v>
          </cell>
          <cell r="G43" t="str">
            <v>MC-OES</v>
          </cell>
          <cell r="H43" t="str">
            <v>ADC-12</v>
          </cell>
          <cell r="I43">
            <v>171.00399566249999</v>
          </cell>
          <cell r="J43">
            <v>191</v>
          </cell>
          <cell r="K43">
            <v>223.71</v>
          </cell>
          <cell r="L43">
            <v>32.71</v>
          </cell>
          <cell r="M43">
            <v>191</v>
          </cell>
          <cell r="N43">
            <v>71.930000000000007</v>
          </cell>
          <cell r="O43">
            <v>233.15710127876665</v>
          </cell>
          <cell r="P43">
            <v>9.4471012787666382</v>
          </cell>
          <cell r="Q43">
            <v>4.222923105255303E-2</v>
          </cell>
          <cell r="R43">
            <v>233.91</v>
          </cell>
        </row>
        <row r="44">
          <cell r="B44" t="str">
            <v>9706</v>
          </cell>
          <cell r="C44" t="str">
            <v>CYLINDER BLOCK (F) RAW MAT'L</v>
          </cell>
          <cell r="D44" t="str">
            <v>JK</v>
          </cell>
          <cell r="E44">
            <v>137.82</v>
          </cell>
          <cell r="F44">
            <v>0.56699999999999995</v>
          </cell>
          <cell r="G44" t="str">
            <v>RM-OES</v>
          </cell>
          <cell r="H44" t="str">
            <v>ADC-12</v>
          </cell>
          <cell r="I44">
            <v>85.113386295000012</v>
          </cell>
          <cell r="J44">
            <v>105.11</v>
          </cell>
          <cell r="K44">
            <v>137.82</v>
          </cell>
          <cell r="L44">
            <v>32.71</v>
          </cell>
          <cell r="M44">
            <v>105.10999999999999</v>
          </cell>
          <cell r="N44">
            <v>71.930000000000007</v>
          </cell>
          <cell r="O44">
            <v>146.1830076894</v>
          </cell>
          <cell r="P44">
            <v>8.3630076894000069</v>
          </cell>
          <cell r="Q44">
            <v>6.0680653674357911E-2</v>
          </cell>
          <cell r="R44">
            <v>146.18</v>
          </cell>
        </row>
        <row r="45">
          <cell r="B45" t="str">
            <v>9708</v>
          </cell>
          <cell r="C45" t="str">
            <v>CYLINDER BLOCK (R) RAW MAT'L</v>
          </cell>
          <cell r="D45" t="str">
            <v>JK</v>
          </cell>
          <cell r="E45">
            <v>148.88999999999999</v>
          </cell>
          <cell r="F45">
            <v>0.53549999999999998</v>
          </cell>
          <cell r="G45" t="str">
            <v>RM-OES</v>
          </cell>
          <cell r="H45" t="str">
            <v>ADC-12</v>
          </cell>
          <cell r="I45">
            <v>96.179598899999974</v>
          </cell>
          <cell r="J45">
            <v>116.18</v>
          </cell>
          <cell r="K45">
            <v>148.88999999999999</v>
          </cell>
          <cell r="L45">
            <v>32.71</v>
          </cell>
          <cell r="M45">
            <v>116.17999999999998</v>
          </cell>
          <cell r="N45">
            <v>71.930000000000007</v>
          </cell>
          <cell r="O45">
            <v>156.78839615109999</v>
          </cell>
          <cell r="P45">
            <v>7.8983961511000018</v>
          </cell>
          <cell r="Q45">
            <v>5.3048533488481445E-2</v>
          </cell>
          <cell r="R45">
            <v>156.79</v>
          </cell>
        </row>
        <row r="46">
          <cell r="B46" t="str">
            <v>0626</v>
          </cell>
          <cell r="C46" t="str">
            <v>CYLINDER BLOCK (F) RAW MAT'L</v>
          </cell>
          <cell r="D46" t="str">
            <v>ADC-14</v>
          </cell>
          <cell r="E46">
            <v>164.93</v>
          </cell>
          <cell r="F46">
            <v>0.77070000000000005</v>
          </cell>
          <cell r="G46" t="str">
            <v>RM-OES</v>
          </cell>
          <cell r="H46" t="str">
            <v>ADC-14</v>
          </cell>
          <cell r="I46">
            <v>112.62530100000001</v>
          </cell>
          <cell r="J46">
            <v>132.22</v>
          </cell>
          <cell r="K46">
            <v>164.93</v>
          </cell>
          <cell r="L46">
            <v>32.71</v>
          </cell>
          <cell r="M46">
            <v>132.22</v>
          </cell>
          <cell r="N46">
            <v>77.430000000000007</v>
          </cell>
          <cell r="O46">
            <v>176.23554743196667</v>
          </cell>
          <cell r="P46">
            <v>11.305547431966659</v>
          </cell>
          <cell r="Q46">
            <v>6.8547550063461221E-2</v>
          </cell>
          <cell r="R46">
            <v>176.56</v>
          </cell>
        </row>
        <row r="47">
          <cell r="B47" t="str">
            <v>0628</v>
          </cell>
          <cell r="C47" t="str">
            <v>CYLINDER BLOCK (R) RAW MAT'L</v>
          </cell>
          <cell r="D47" t="str">
            <v>ADC-14</v>
          </cell>
          <cell r="E47">
            <v>166.24</v>
          </cell>
          <cell r="F47">
            <v>0.79064999999999996</v>
          </cell>
          <cell r="G47" t="str">
            <v>RM-OES</v>
          </cell>
          <cell r="H47" t="str">
            <v>ADC-14</v>
          </cell>
          <cell r="I47">
            <v>114.05002949999999</v>
          </cell>
          <cell r="J47">
            <v>133.53</v>
          </cell>
          <cell r="K47">
            <v>166.24</v>
          </cell>
          <cell r="L47">
            <v>32.71</v>
          </cell>
          <cell r="M47">
            <v>133.53</v>
          </cell>
          <cell r="N47">
            <v>77.430000000000007</v>
          </cell>
          <cell r="O47">
            <v>177.85528845750002</v>
          </cell>
          <cell r="P47">
            <v>11.615288457500014</v>
          </cell>
          <cell r="Q47">
            <v>6.9870599479668033E-2</v>
          </cell>
          <cell r="R47">
            <v>178.1</v>
          </cell>
        </row>
        <row r="48">
          <cell r="B48" t="str">
            <v>5679</v>
          </cell>
          <cell r="C48" t="str">
            <v>CYLINDER BLOCK (R) RAW MAT'L</v>
          </cell>
          <cell r="D48" t="str">
            <v>Block R Subros</v>
          </cell>
          <cell r="E48">
            <v>177.41</v>
          </cell>
          <cell r="F48">
            <v>0.53549999999999998</v>
          </cell>
          <cell r="G48" t="str">
            <v>RM-OES</v>
          </cell>
          <cell r="H48" t="str">
            <v>ADC-12</v>
          </cell>
          <cell r="I48">
            <v>94.707865612500001</v>
          </cell>
          <cell r="J48">
            <v>114.71</v>
          </cell>
          <cell r="K48">
            <v>177.41</v>
          </cell>
          <cell r="L48">
            <v>32.71</v>
          </cell>
          <cell r="M48">
            <v>144.69999999999999</v>
          </cell>
          <cell r="N48">
            <v>71.930000000000007</v>
          </cell>
          <cell r="O48">
            <v>185.3083961511</v>
          </cell>
          <cell r="P48">
            <v>7.8983961511000018</v>
          </cell>
          <cell r="Q48">
            <v>4.4520580300434036E-2</v>
          </cell>
          <cell r="R48">
            <v>195.12</v>
          </cell>
        </row>
        <row r="49">
          <cell r="B49">
            <v>5400</v>
          </cell>
          <cell r="C49" t="str">
            <v>CYLINDER HEAD (F)</v>
          </cell>
          <cell r="D49" t="str">
            <v>10492 (KA)</v>
          </cell>
          <cell r="E49">
            <v>0</v>
          </cell>
          <cell r="F49">
            <v>0</v>
          </cell>
          <cell r="G49" t="str">
            <v>MC-OES</v>
          </cell>
          <cell r="H49" t="str">
            <v>ADC-12</v>
          </cell>
          <cell r="I49">
            <v>134.66693441250001</v>
          </cell>
          <cell r="J49">
            <v>154.66999999999999</v>
          </cell>
          <cell r="K49"/>
          <cell r="L49"/>
          <cell r="M49">
            <v>154.66999999999999</v>
          </cell>
          <cell r="N49">
            <v>71.930000000000007</v>
          </cell>
          <cell r="O49">
            <v>194.34917307449999</v>
          </cell>
          <cell r="P49">
            <v>0</v>
          </cell>
          <cell r="R49">
            <v>194.35</v>
          </cell>
        </row>
        <row r="50">
          <cell r="B50">
            <v>5501</v>
          </cell>
          <cell r="C50" t="str">
            <v>CYLINDER HEAD (R)</v>
          </cell>
          <cell r="D50" t="str">
            <v>10492 (KA)</v>
          </cell>
          <cell r="E50">
            <v>0</v>
          </cell>
          <cell r="F50">
            <v>0</v>
          </cell>
          <cell r="G50" t="str">
            <v>MC-OES</v>
          </cell>
          <cell r="H50" t="str">
            <v>ADC-12</v>
          </cell>
          <cell r="I50">
            <v>109.91018193750001</v>
          </cell>
          <cell r="J50">
            <v>129.91</v>
          </cell>
          <cell r="K50"/>
          <cell r="L50"/>
          <cell r="M50">
            <v>129.91</v>
          </cell>
          <cell r="N50">
            <v>71.930000000000007</v>
          </cell>
          <cell r="O50">
            <v>168.04046794683333</v>
          </cell>
          <cell r="P50">
            <v>0</v>
          </cell>
          <cell r="R50">
            <v>168.04</v>
          </cell>
        </row>
        <row r="51">
          <cell r="B51" t="str">
            <v>0702</v>
          </cell>
          <cell r="C51" t="str">
            <v>CYLINDER HEAD (R)</v>
          </cell>
          <cell r="D51" t="str">
            <v>15CH</v>
          </cell>
          <cell r="E51">
            <v>0</v>
          </cell>
          <cell r="F51">
            <v>0</v>
          </cell>
          <cell r="G51" t="str">
            <v>MC-OES</v>
          </cell>
          <cell r="H51" t="str">
            <v>ADC-12</v>
          </cell>
          <cell r="I51">
            <v>95.59</v>
          </cell>
          <cell r="J51">
            <v>115.59</v>
          </cell>
          <cell r="K51"/>
          <cell r="L51"/>
          <cell r="M51">
            <v>115.59</v>
          </cell>
          <cell r="N51">
            <v>71.930000000000007</v>
          </cell>
          <cell r="O51">
            <v>154.49482051066667</v>
          </cell>
          <cell r="P51">
            <v>0</v>
          </cell>
          <cell r="R51">
            <v>154.49</v>
          </cell>
        </row>
        <row r="52">
          <cell r="B52" t="str">
            <v>0801</v>
          </cell>
          <cell r="C52" t="str">
            <v>CYLINDER HEAD (R)</v>
          </cell>
          <cell r="D52" t="str">
            <v>17CH</v>
          </cell>
          <cell r="E52">
            <v>0</v>
          </cell>
          <cell r="F52">
            <v>0</v>
          </cell>
          <cell r="G52" t="str">
            <v>MC-OES</v>
          </cell>
          <cell r="H52" t="str">
            <v>ADC-12</v>
          </cell>
          <cell r="I52">
            <v>111.16999999999999</v>
          </cell>
          <cell r="J52">
            <v>131.16999999999999</v>
          </cell>
          <cell r="K52"/>
          <cell r="L52"/>
          <cell r="M52">
            <v>131.16999999999999</v>
          </cell>
          <cell r="N52">
            <v>71.930000000000007</v>
          </cell>
          <cell r="O52">
            <v>171.62352563833332</v>
          </cell>
          <cell r="P52">
            <v>0</v>
          </cell>
          <cell r="R52">
            <v>171.62</v>
          </cell>
        </row>
        <row r="53">
          <cell r="B53" t="str">
            <v>1771</v>
          </cell>
          <cell r="C53" t="str">
            <v>CYLINDER HEAD (F)</v>
          </cell>
          <cell r="D53" t="str">
            <v>VK56</v>
          </cell>
          <cell r="E53">
            <v>136.63999999999999</v>
          </cell>
          <cell r="F53">
            <v>0</v>
          </cell>
          <cell r="G53" t="str">
            <v>MC-OEM</v>
          </cell>
          <cell r="H53" t="str">
            <v>ADC-12</v>
          </cell>
          <cell r="I53">
            <v>136.63999999999999</v>
          </cell>
          <cell r="J53">
            <v>0</v>
          </cell>
          <cell r="M53">
            <v>136.63999999999999</v>
          </cell>
          <cell r="N53">
            <v>67.22</v>
          </cell>
          <cell r="O53">
            <v>127.72315878399999</v>
          </cell>
          <cell r="P53">
            <v>0</v>
          </cell>
          <cell r="R53">
            <v>127.72</v>
          </cell>
        </row>
        <row r="54">
          <cell r="B54" t="str">
            <v>T3100</v>
          </cell>
          <cell r="C54" t="str">
            <v>CYLINDER BLOCK (F) RAW MAT'L</v>
          </cell>
          <cell r="D54" t="str">
            <v>VK56</v>
          </cell>
          <cell r="E54">
            <v>88.41</v>
          </cell>
          <cell r="F54">
            <v>0</v>
          </cell>
          <cell r="G54" t="str">
            <v>RM-OEM</v>
          </cell>
          <cell r="H54" t="str">
            <v>ADC-12</v>
          </cell>
          <cell r="I54">
            <v>88.41</v>
          </cell>
          <cell r="J54">
            <v>0</v>
          </cell>
          <cell r="M54">
            <v>88.41</v>
          </cell>
          <cell r="N54">
            <v>67.22</v>
          </cell>
          <cell r="O54">
            <v>75.535579673600012</v>
          </cell>
          <cell r="P54">
            <v>0</v>
          </cell>
          <cell r="R54">
            <v>75.540000000000006</v>
          </cell>
        </row>
        <row r="55">
          <cell r="B55" t="str">
            <v>3113</v>
          </cell>
          <cell r="C55" t="str">
            <v>CYLINDER BLOCK (R) RAW MAT'L</v>
          </cell>
          <cell r="D55" t="str">
            <v>VK56</v>
          </cell>
          <cell r="E55">
            <v>94.54</v>
          </cell>
          <cell r="F55">
            <v>0</v>
          </cell>
          <cell r="G55" t="str">
            <v>RM-OEM</v>
          </cell>
          <cell r="H55" t="str">
            <v>ADC-12</v>
          </cell>
          <cell r="I55">
            <v>94.54</v>
          </cell>
          <cell r="J55">
            <v>0</v>
          </cell>
          <cell r="M55">
            <v>94.54</v>
          </cell>
          <cell r="N55">
            <v>67.22</v>
          </cell>
          <cell r="O55">
            <v>81.455579673599985</v>
          </cell>
          <cell r="P55">
            <v>0</v>
          </cell>
          <cell r="R55">
            <v>81.459999999999994</v>
          </cell>
        </row>
        <row r="56">
          <cell r="B56" t="str">
            <v>9775</v>
          </cell>
          <cell r="C56" t="str">
            <v>CYLINDER BLOCK (F) RAW MAT'L</v>
          </cell>
          <cell r="D56" t="str">
            <v>P415 V6</v>
          </cell>
          <cell r="E56">
            <v>150</v>
          </cell>
          <cell r="F56">
            <v>0</v>
          </cell>
          <cell r="G56" t="str">
            <v>RM-OES</v>
          </cell>
          <cell r="H56" t="str">
            <v>ADC-12</v>
          </cell>
          <cell r="I56">
            <v>150</v>
          </cell>
          <cell r="J56">
            <v>0</v>
          </cell>
          <cell r="M56">
            <v>150</v>
          </cell>
          <cell r="N56">
            <v>67</v>
          </cell>
          <cell r="O56">
            <v>159.05992499684999</v>
          </cell>
          <cell r="P56">
            <v>0</v>
          </cell>
          <cell r="R56">
            <v>159.06</v>
          </cell>
        </row>
        <row r="57">
          <cell r="B57" t="str">
            <v>9680</v>
          </cell>
          <cell r="C57" t="str">
            <v>CYLINDER BLOCK (R) RAW MAT'L</v>
          </cell>
          <cell r="D57" t="str">
            <v>P415 V6</v>
          </cell>
          <cell r="E57">
            <v>150</v>
          </cell>
          <cell r="F57">
            <v>0</v>
          </cell>
          <cell r="G57" t="str">
            <v>RM-OES</v>
          </cell>
          <cell r="H57" t="str">
            <v>ADC-12</v>
          </cell>
          <cell r="I57">
            <v>150</v>
          </cell>
          <cell r="J57">
            <v>0</v>
          </cell>
          <cell r="M57">
            <v>150</v>
          </cell>
          <cell r="N57">
            <v>67</v>
          </cell>
          <cell r="O57">
            <v>161.44493089345667</v>
          </cell>
          <cell r="P57">
            <v>0</v>
          </cell>
          <cell r="R57">
            <v>161.44</v>
          </cell>
        </row>
        <row r="58">
          <cell r="B58" t="str">
            <v>6496</v>
          </cell>
          <cell r="C58" t="str">
            <v>CYLINDER HEAD (R) ,P558 V6</v>
          </cell>
          <cell r="D58" t="str">
            <v>P558 V6</v>
          </cell>
          <cell r="E58">
            <v>542.89</v>
          </cell>
          <cell r="F58"/>
          <cell r="G58" t="str">
            <v>MC-OES</v>
          </cell>
          <cell r="H58" t="str">
            <v>ADC-13</v>
          </cell>
          <cell r="I58"/>
          <cell r="J58"/>
          <cell r="K58"/>
          <cell r="L58"/>
          <cell r="M58"/>
          <cell r="R58">
            <v>277.89</v>
          </cell>
        </row>
        <row r="59">
          <cell r="B59" t="str">
            <v>6497</v>
          </cell>
          <cell r="C59" t="str">
            <v>CYLINDER HEAD (R) ,P558 V8</v>
          </cell>
          <cell r="D59" t="str">
            <v>P558 V8</v>
          </cell>
          <cell r="E59">
            <v>542.89</v>
          </cell>
          <cell r="F59"/>
          <cell r="G59" t="str">
            <v>MC-OES</v>
          </cell>
          <cell r="H59" t="str">
            <v>ADC-14</v>
          </cell>
          <cell r="I59"/>
          <cell r="J59"/>
          <cell r="K59"/>
          <cell r="L59"/>
          <cell r="M59"/>
          <cell r="R59">
            <v>277.89</v>
          </cell>
        </row>
        <row r="60">
          <cell r="B60" t="str">
            <v>6511</v>
          </cell>
          <cell r="C60" t="str">
            <v>CYLINDER BLOCK (F) RAW MAT'L</v>
          </cell>
          <cell r="D60" t="str">
            <v>P558 V8</v>
          </cell>
          <cell r="E60">
            <v>430.95</v>
          </cell>
          <cell r="F60"/>
          <cell r="G60" t="str">
            <v>RM-OES</v>
          </cell>
          <cell r="H60" t="str">
            <v>ADC-15</v>
          </cell>
          <cell r="I60"/>
          <cell r="J60"/>
          <cell r="K60"/>
          <cell r="L60"/>
          <cell r="M60"/>
          <cell r="R60">
            <v>230.95</v>
          </cell>
        </row>
        <row r="61">
          <cell r="B61" t="str">
            <v>6515</v>
          </cell>
          <cell r="C61" t="str">
            <v>CYLINDER BLOCK (R) RAW MAT'L</v>
          </cell>
          <cell r="D61" t="str">
            <v>P558 V8</v>
          </cell>
          <cell r="E61">
            <v>430.95</v>
          </cell>
          <cell r="F61"/>
          <cell r="G61" t="str">
            <v>RM-OES</v>
          </cell>
          <cell r="H61" t="str">
            <v>ADC-16</v>
          </cell>
          <cell r="I61"/>
          <cell r="J61"/>
          <cell r="K61"/>
          <cell r="L61"/>
          <cell r="M61"/>
          <cell r="R61">
            <v>230.95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9"/>
  <sheetViews>
    <sheetView tabSelected="1" topLeftCell="A38" workbookViewId="0">
      <selection activeCell="F61" sqref="F61"/>
    </sheetView>
  </sheetViews>
  <sheetFormatPr defaultRowHeight="14.4" x14ac:dyDescent="0.3"/>
  <cols>
    <col min="1" max="1" width="14.109375" bestFit="1" customWidth="1"/>
    <col min="2" max="2" width="9.6640625" bestFit="1" customWidth="1"/>
    <col min="3" max="3" width="33.21875" bestFit="1" customWidth="1"/>
    <col min="4" max="4" width="12.88671875" bestFit="1" customWidth="1"/>
    <col min="5" max="5" width="7.6640625" bestFit="1" customWidth="1"/>
    <col min="6" max="6" width="8.88671875" bestFit="1" customWidth="1"/>
    <col min="7" max="7" width="8" bestFit="1" customWidth="1"/>
    <col min="8" max="8" width="8.44140625" bestFit="1" customWidth="1"/>
    <col min="9" max="9" width="8.44140625" customWidth="1"/>
    <col min="10" max="10" width="11.77734375" bestFit="1" customWidth="1"/>
    <col min="11" max="11" width="9.21875" bestFit="1" customWidth="1"/>
    <col min="12" max="12" width="8.5546875" bestFit="1" customWidth="1"/>
    <col min="13" max="13" width="8.5546875" customWidth="1"/>
    <col min="15" max="15" width="10.6640625" bestFit="1" customWidth="1"/>
    <col min="17" max="17" width="10.44140625" customWidth="1"/>
    <col min="18" max="18" width="10.109375" customWidth="1"/>
  </cols>
  <sheetData>
    <row r="1" spans="1:18" x14ac:dyDescent="0.3">
      <c r="A1" s="5" t="s">
        <v>155</v>
      </c>
      <c r="B1" s="1" t="s">
        <v>173</v>
      </c>
      <c r="C1" s="1" t="s">
        <v>0</v>
      </c>
      <c r="D1" s="1" t="s">
        <v>1</v>
      </c>
      <c r="E1" s="1" t="s">
        <v>2</v>
      </c>
      <c r="F1" s="18" t="s">
        <v>210</v>
      </c>
      <c r="G1" s="1" t="s">
        <v>3</v>
      </c>
      <c r="H1" s="1" t="s">
        <v>4</v>
      </c>
      <c r="I1" s="1" t="s">
        <v>178</v>
      </c>
      <c r="J1" s="1" t="s">
        <v>5</v>
      </c>
      <c r="K1" s="1" t="s">
        <v>6</v>
      </c>
      <c r="L1" s="1" t="s">
        <v>209</v>
      </c>
      <c r="M1" s="1" t="s">
        <v>186</v>
      </c>
      <c r="N1" s="6" t="s">
        <v>163</v>
      </c>
      <c r="O1" s="6" t="s">
        <v>211</v>
      </c>
      <c r="P1" s="8" t="s">
        <v>169</v>
      </c>
      <c r="Q1" s="8" t="s">
        <v>174</v>
      </c>
      <c r="R1" s="6" t="s">
        <v>181</v>
      </c>
    </row>
    <row r="2" spans="1:18" x14ac:dyDescent="0.3">
      <c r="A2" s="1" t="s">
        <v>7</v>
      </c>
      <c r="B2" s="2" t="s">
        <v>67</v>
      </c>
      <c r="C2" s="2" t="s">
        <v>115</v>
      </c>
      <c r="D2" s="2" t="s">
        <v>129</v>
      </c>
      <c r="E2" s="2">
        <v>171.9</v>
      </c>
      <c r="F2" s="19">
        <f>VLOOKUP(B2,[1]DB!$B$2:$R$61,17,FALSE)</f>
        <v>186.53</v>
      </c>
      <c r="G2" s="2">
        <v>0.88200000000000001</v>
      </c>
      <c r="H2" s="2" t="s">
        <v>145</v>
      </c>
      <c r="I2" s="11" t="s">
        <v>179</v>
      </c>
      <c r="J2" s="2" t="s">
        <v>148</v>
      </c>
      <c r="K2" s="2" t="s">
        <v>129</v>
      </c>
      <c r="L2" s="2">
        <v>0</v>
      </c>
      <c r="M2" s="2"/>
      <c r="N2" s="7" t="s">
        <v>164</v>
      </c>
      <c r="O2" s="7"/>
      <c r="P2" s="2">
        <v>0</v>
      </c>
      <c r="Q2" s="9">
        <v>90</v>
      </c>
      <c r="R2" t="s">
        <v>179</v>
      </c>
    </row>
    <row r="3" spans="1:18" x14ac:dyDescent="0.3">
      <c r="A3" s="1" t="s">
        <v>8</v>
      </c>
      <c r="B3" s="2" t="s">
        <v>68</v>
      </c>
      <c r="C3" s="2" t="s">
        <v>116</v>
      </c>
      <c r="D3" s="2" t="s">
        <v>129</v>
      </c>
      <c r="E3" s="2">
        <v>171.9</v>
      </c>
      <c r="F3" s="19">
        <f>VLOOKUP(B3,[1]DB!$B$2:$R$61,17,FALSE)</f>
        <v>186.53</v>
      </c>
      <c r="G3" s="2">
        <v>0.88200000000000001</v>
      </c>
      <c r="H3" s="2" t="s">
        <v>145</v>
      </c>
      <c r="I3" s="11" t="s">
        <v>179</v>
      </c>
      <c r="J3" s="2" t="s">
        <v>148</v>
      </c>
      <c r="K3" s="2" t="s">
        <v>129</v>
      </c>
      <c r="L3" s="2">
        <v>0</v>
      </c>
      <c r="M3" s="2"/>
      <c r="N3" s="7" t="s">
        <v>164</v>
      </c>
      <c r="O3" s="7"/>
      <c r="P3" s="2">
        <v>0</v>
      </c>
      <c r="Q3" s="9">
        <v>90</v>
      </c>
      <c r="R3" t="s">
        <v>179</v>
      </c>
    </row>
    <row r="4" spans="1:18" x14ac:dyDescent="0.3">
      <c r="A4" s="1" t="s">
        <v>9</v>
      </c>
      <c r="B4" s="2" t="s">
        <v>69</v>
      </c>
      <c r="C4" s="2" t="s">
        <v>117</v>
      </c>
      <c r="D4" s="2" t="s">
        <v>130</v>
      </c>
      <c r="E4" s="2">
        <v>287.70999999999998</v>
      </c>
      <c r="F4" s="19">
        <f>VLOOKUP(B4,[1]DB!$B$2:$R$61,17,FALSE)</f>
        <v>215.51</v>
      </c>
      <c r="G4" s="2">
        <v>0.77</v>
      </c>
      <c r="H4" s="2" t="s">
        <v>145</v>
      </c>
      <c r="I4" s="11" t="s">
        <v>179</v>
      </c>
      <c r="J4" s="2" t="s">
        <v>148</v>
      </c>
      <c r="K4" s="2" t="s">
        <v>129</v>
      </c>
      <c r="L4" s="2">
        <v>0</v>
      </c>
      <c r="M4" s="2"/>
      <c r="N4" s="7" t="s">
        <v>164</v>
      </c>
      <c r="O4" s="7"/>
      <c r="P4" s="2">
        <v>0</v>
      </c>
      <c r="Q4" s="9">
        <v>90</v>
      </c>
      <c r="R4" t="s">
        <v>179</v>
      </c>
    </row>
    <row r="5" spans="1:18" x14ac:dyDescent="0.3">
      <c r="A5" s="1" t="s">
        <v>10</v>
      </c>
      <c r="B5" s="2" t="s">
        <v>70</v>
      </c>
      <c r="C5" s="2" t="s">
        <v>118</v>
      </c>
      <c r="D5" s="2" t="s">
        <v>130</v>
      </c>
      <c r="E5" s="2">
        <v>288.70999999999998</v>
      </c>
      <c r="F5" s="19">
        <f>VLOOKUP(B5,[1]DB!$B$2:$R$61,17,FALSE)</f>
        <v>216.51</v>
      </c>
      <c r="G5" s="2">
        <v>0.77</v>
      </c>
      <c r="H5" s="2" t="s">
        <v>145</v>
      </c>
      <c r="I5" s="11" t="s">
        <v>179</v>
      </c>
      <c r="J5" s="2" t="s">
        <v>148</v>
      </c>
      <c r="K5" s="2" t="s">
        <v>129</v>
      </c>
      <c r="L5" s="2">
        <v>0</v>
      </c>
      <c r="M5" s="2"/>
      <c r="N5" s="7" t="s">
        <v>164</v>
      </c>
      <c r="O5" s="7"/>
      <c r="P5" s="2">
        <v>0</v>
      </c>
      <c r="Q5" s="9">
        <v>90</v>
      </c>
      <c r="R5" t="s">
        <v>179</v>
      </c>
    </row>
    <row r="6" spans="1:18" x14ac:dyDescent="0.3">
      <c r="A6" s="1" t="s">
        <v>11</v>
      </c>
      <c r="B6" s="2" t="s">
        <v>71</v>
      </c>
      <c r="C6" s="2" t="s">
        <v>119</v>
      </c>
      <c r="D6" s="2" t="s">
        <v>129</v>
      </c>
      <c r="E6" s="2">
        <v>175.87</v>
      </c>
      <c r="F6" s="19">
        <f>VLOOKUP(B6,[1]DB!$B$2:$R$61,17,FALSE)</f>
        <v>189.03</v>
      </c>
      <c r="G6" s="2">
        <v>0.89249999999999996</v>
      </c>
      <c r="H6" s="2" t="s">
        <v>145</v>
      </c>
      <c r="I6" s="11" t="s">
        <v>179</v>
      </c>
      <c r="J6" s="2" t="s">
        <v>148</v>
      </c>
      <c r="K6" s="2" t="s">
        <v>129</v>
      </c>
      <c r="L6" s="2">
        <v>0</v>
      </c>
      <c r="M6" s="2"/>
      <c r="N6" s="7" t="s">
        <v>164</v>
      </c>
      <c r="O6" s="7"/>
      <c r="P6" s="2">
        <v>0</v>
      </c>
      <c r="Q6" s="9">
        <v>90</v>
      </c>
      <c r="R6" t="s">
        <v>179</v>
      </c>
    </row>
    <row r="7" spans="1:18" x14ac:dyDescent="0.3">
      <c r="A7" s="1" t="s">
        <v>12</v>
      </c>
      <c r="B7" s="2" t="s">
        <v>72</v>
      </c>
      <c r="C7" s="2" t="s">
        <v>120</v>
      </c>
      <c r="D7" s="2" t="s">
        <v>129</v>
      </c>
      <c r="E7" s="2">
        <v>173.08</v>
      </c>
      <c r="F7" s="19">
        <f>VLOOKUP(B7,[1]DB!$B$2:$R$61,17,FALSE)</f>
        <v>187.8</v>
      </c>
      <c r="G7" s="2">
        <v>0.85575000000000001</v>
      </c>
      <c r="H7" s="2" t="s">
        <v>145</v>
      </c>
      <c r="I7" s="11" t="s">
        <v>179</v>
      </c>
      <c r="J7" s="2" t="s">
        <v>148</v>
      </c>
      <c r="K7" s="2" t="s">
        <v>129</v>
      </c>
      <c r="L7" s="2">
        <v>0</v>
      </c>
      <c r="M7" s="2"/>
      <c r="N7" s="7" t="s">
        <v>164</v>
      </c>
      <c r="O7" s="7"/>
      <c r="P7" s="2">
        <v>0</v>
      </c>
      <c r="Q7" s="9">
        <v>90</v>
      </c>
      <c r="R7" t="s">
        <v>179</v>
      </c>
    </row>
    <row r="8" spans="1:18" x14ac:dyDescent="0.3">
      <c r="A8" s="1" t="s">
        <v>13</v>
      </c>
      <c r="B8" s="2" t="s">
        <v>73</v>
      </c>
      <c r="C8" s="2" t="s">
        <v>121</v>
      </c>
      <c r="D8" s="2" t="s">
        <v>129</v>
      </c>
      <c r="E8" s="2">
        <v>186.46</v>
      </c>
      <c r="F8" s="19">
        <f>VLOOKUP(B8,[1]DB!$B$2:$R$61,17,FALSE)</f>
        <v>199.78</v>
      </c>
      <c r="G8" s="2">
        <v>0.90300000000000002</v>
      </c>
      <c r="H8" s="2" t="s">
        <v>145</v>
      </c>
      <c r="I8" s="11" t="s">
        <v>179</v>
      </c>
      <c r="J8" s="2" t="s">
        <v>148</v>
      </c>
      <c r="K8" s="2" t="s">
        <v>129</v>
      </c>
      <c r="L8" s="2">
        <v>0</v>
      </c>
      <c r="M8" s="2"/>
      <c r="N8" s="7" t="s">
        <v>164</v>
      </c>
      <c r="O8" s="7"/>
      <c r="P8" s="2">
        <v>0</v>
      </c>
      <c r="Q8" s="9">
        <v>90</v>
      </c>
      <c r="R8" t="s">
        <v>179</v>
      </c>
    </row>
    <row r="9" spans="1:18" x14ac:dyDescent="0.3">
      <c r="A9" s="1" t="s">
        <v>14</v>
      </c>
      <c r="B9" s="2" t="s">
        <v>74</v>
      </c>
      <c r="C9" s="2" t="s">
        <v>115</v>
      </c>
      <c r="D9" s="2" t="s">
        <v>129</v>
      </c>
      <c r="E9" s="2">
        <v>183.71</v>
      </c>
      <c r="F9" s="19">
        <f>VLOOKUP(B9,[1]DB!$B$2:$R$61,17,FALSE)</f>
        <v>196.41</v>
      </c>
      <c r="G9" s="2">
        <v>0.86099999999999999</v>
      </c>
      <c r="H9" s="2" t="s">
        <v>145</v>
      </c>
      <c r="I9" s="11" t="s">
        <v>179</v>
      </c>
      <c r="J9" s="2" t="s">
        <v>148</v>
      </c>
      <c r="K9" s="2" t="s">
        <v>129</v>
      </c>
      <c r="L9" s="2">
        <v>0</v>
      </c>
      <c r="M9" s="2"/>
      <c r="N9" s="7" t="s">
        <v>164</v>
      </c>
      <c r="O9" s="7"/>
      <c r="P9" s="2">
        <v>0</v>
      </c>
      <c r="Q9" s="9">
        <v>90</v>
      </c>
      <c r="R9" t="s">
        <v>179</v>
      </c>
    </row>
    <row r="10" spans="1:18" x14ac:dyDescent="0.3">
      <c r="A10" s="1" t="s">
        <v>15</v>
      </c>
      <c r="B10" s="2" t="s">
        <v>75</v>
      </c>
      <c r="C10" s="2" t="s">
        <v>116</v>
      </c>
      <c r="D10" s="2" t="s">
        <v>129</v>
      </c>
      <c r="E10" s="2">
        <v>185.4</v>
      </c>
      <c r="F10" s="19">
        <f>VLOOKUP(B10,[1]DB!$B$2:$R$61,17,FALSE)</f>
        <v>198.41</v>
      </c>
      <c r="G10" s="2">
        <v>0.88200000000000001</v>
      </c>
      <c r="H10" s="2" t="s">
        <v>145</v>
      </c>
      <c r="I10" s="11" t="s">
        <v>179</v>
      </c>
      <c r="J10" s="2" t="s">
        <v>148</v>
      </c>
      <c r="K10" s="2" t="s">
        <v>129</v>
      </c>
      <c r="L10" s="2">
        <v>0</v>
      </c>
      <c r="M10" s="2"/>
      <c r="N10" s="7" t="s">
        <v>164</v>
      </c>
      <c r="O10" s="7"/>
      <c r="P10" s="2">
        <v>0</v>
      </c>
      <c r="Q10" s="9">
        <v>90</v>
      </c>
      <c r="R10" t="s">
        <v>179</v>
      </c>
    </row>
    <row r="11" spans="1:18" x14ac:dyDescent="0.3">
      <c r="A11" s="1" t="s">
        <v>16</v>
      </c>
      <c r="B11" s="2" t="s">
        <v>76</v>
      </c>
      <c r="C11" s="2" t="s">
        <v>115</v>
      </c>
      <c r="D11" s="2" t="s">
        <v>129</v>
      </c>
      <c r="E11" s="2">
        <v>182.69</v>
      </c>
      <c r="F11" s="19">
        <f>VLOOKUP(B11,[1]DB!$B$2:$R$61,17,FALSE)</f>
        <v>195.39</v>
      </c>
      <c r="G11" s="2">
        <v>0.86099999999999999</v>
      </c>
      <c r="H11" s="2" t="s">
        <v>145</v>
      </c>
      <c r="I11" s="11" t="s">
        <v>179</v>
      </c>
      <c r="J11" s="2" t="s">
        <v>148</v>
      </c>
      <c r="K11" s="2" t="s">
        <v>129</v>
      </c>
      <c r="L11" s="2">
        <v>0</v>
      </c>
      <c r="M11" s="2"/>
      <c r="N11" s="7" t="s">
        <v>164</v>
      </c>
      <c r="O11" s="7"/>
      <c r="P11" s="2">
        <v>0</v>
      </c>
      <c r="Q11" s="9">
        <v>90</v>
      </c>
      <c r="R11" t="s">
        <v>179</v>
      </c>
    </row>
    <row r="12" spans="1:18" x14ac:dyDescent="0.3">
      <c r="A12" s="1" t="s">
        <v>17</v>
      </c>
      <c r="B12" s="2" t="s">
        <v>77</v>
      </c>
      <c r="C12" s="2" t="s">
        <v>116</v>
      </c>
      <c r="D12" s="2" t="s">
        <v>129</v>
      </c>
      <c r="E12" s="2">
        <v>182.59</v>
      </c>
      <c r="F12" s="19">
        <f>VLOOKUP(B12,[1]DB!$B$2:$R$61,17,FALSE)</f>
        <v>195.29</v>
      </c>
      <c r="G12" s="2">
        <v>0.86099999999999999</v>
      </c>
      <c r="H12" s="2" t="s">
        <v>145</v>
      </c>
      <c r="I12" s="11" t="s">
        <v>179</v>
      </c>
      <c r="J12" s="2" t="s">
        <v>148</v>
      </c>
      <c r="K12" s="2" t="s">
        <v>129</v>
      </c>
      <c r="L12" s="2">
        <v>0</v>
      </c>
      <c r="M12" s="2"/>
      <c r="N12" s="7" t="s">
        <v>164</v>
      </c>
      <c r="O12" s="7"/>
      <c r="P12" s="2">
        <v>0</v>
      </c>
      <c r="Q12" s="9">
        <v>90</v>
      </c>
      <c r="R12" t="s">
        <v>179</v>
      </c>
    </row>
    <row r="13" spans="1:18" x14ac:dyDescent="0.3">
      <c r="A13" s="1" t="s">
        <v>18</v>
      </c>
      <c r="B13" s="2" t="s">
        <v>78</v>
      </c>
      <c r="C13" s="2" t="s">
        <v>115</v>
      </c>
      <c r="D13" s="2" t="s">
        <v>129</v>
      </c>
      <c r="E13" s="2">
        <v>196.04</v>
      </c>
      <c r="F13" s="19">
        <f>VLOOKUP(B13,[1]DB!$B$2:$R$61,17,FALSE)</f>
        <v>210.91</v>
      </c>
      <c r="G13" s="2">
        <v>1.008</v>
      </c>
      <c r="H13" s="2" t="s">
        <v>145</v>
      </c>
      <c r="I13" s="11" t="s">
        <v>179</v>
      </c>
      <c r="J13" s="2" t="s">
        <v>148</v>
      </c>
      <c r="K13" s="2" t="s">
        <v>129</v>
      </c>
      <c r="L13" s="2">
        <v>0</v>
      </c>
      <c r="M13" s="2"/>
      <c r="N13" s="7" t="s">
        <v>164</v>
      </c>
      <c r="O13" s="7"/>
      <c r="P13" s="2">
        <v>0</v>
      </c>
      <c r="Q13" s="9">
        <v>90</v>
      </c>
      <c r="R13" t="s">
        <v>179</v>
      </c>
    </row>
    <row r="14" spans="1:18" x14ac:dyDescent="0.3">
      <c r="A14" s="1" t="s">
        <v>19</v>
      </c>
      <c r="B14" s="2" t="s">
        <v>79</v>
      </c>
      <c r="C14" s="2" t="s">
        <v>122</v>
      </c>
      <c r="D14" s="2" t="s">
        <v>129</v>
      </c>
      <c r="E14" s="2">
        <v>196.15</v>
      </c>
      <c r="F14" s="19">
        <f>VLOOKUP(B14,[1]DB!$B$2:$R$61,17,FALSE)</f>
        <v>211.02</v>
      </c>
      <c r="G14" s="2">
        <v>1.008</v>
      </c>
      <c r="H14" s="2" t="s">
        <v>145</v>
      </c>
      <c r="I14" s="11" t="s">
        <v>179</v>
      </c>
      <c r="J14" s="2" t="s">
        <v>148</v>
      </c>
      <c r="K14" s="2" t="s">
        <v>129</v>
      </c>
      <c r="L14" s="2">
        <v>0</v>
      </c>
      <c r="M14" s="2"/>
      <c r="N14" s="7" t="s">
        <v>164</v>
      </c>
      <c r="O14" s="7"/>
      <c r="P14" s="2">
        <v>0</v>
      </c>
      <c r="Q14" s="9">
        <v>90</v>
      </c>
      <c r="R14" t="s">
        <v>179</v>
      </c>
    </row>
    <row r="15" spans="1:18" x14ac:dyDescent="0.3">
      <c r="A15" s="1" t="s">
        <v>20</v>
      </c>
      <c r="B15" s="2" t="s">
        <v>80</v>
      </c>
      <c r="C15" s="2" t="s">
        <v>115</v>
      </c>
      <c r="D15" s="2" t="s">
        <v>129</v>
      </c>
      <c r="E15" s="2">
        <v>182.93</v>
      </c>
      <c r="F15" s="19">
        <f>VLOOKUP(B15,[1]DB!$B$2:$R$61,17,FALSE)</f>
        <v>197.64</v>
      </c>
      <c r="G15" s="2">
        <v>0.99750000000000005</v>
      </c>
      <c r="H15" s="2" t="s">
        <v>145</v>
      </c>
      <c r="I15" s="11" t="s">
        <v>179</v>
      </c>
      <c r="J15" s="2" t="s">
        <v>148</v>
      </c>
      <c r="K15" s="2" t="s">
        <v>129</v>
      </c>
      <c r="L15" s="2">
        <v>0</v>
      </c>
      <c r="M15" s="2"/>
      <c r="N15" s="7" t="s">
        <v>164</v>
      </c>
      <c r="O15" s="7"/>
      <c r="P15" s="2">
        <v>0</v>
      </c>
      <c r="Q15" s="9">
        <v>90</v>
      </c>
      <c r="R15" t="s">
        <v>179</v>
      </c>
    </row>
    <row r="16" spans="1:18" x14ac:dyDescent="0.3">
      <c r="A16" s="1" t="s">
        <v>21</v>
      </c>
      <c r="B16" s="2" t="s">
        <v>81</v>
      </c>
      <c r="C16" s="2" t="s">
        <v>116</v>
      </c>
      <c r="D16" s="2" t="s">
        <v>129</v>
      </c>
      <c r="E16" s="2">
        <v>181.43</v>
      </c>
      <c r="F16" s="19">
        <f>VLOOKUP(B16,[1]DB!$B$2:$R$61,17,FALSE)</f>
        <v>195.99</v>
      </c>
      <c r="G16" s="2">
        <v>0.98699999999999999</v>
      </c>
      <c r="H16" s="2" t="s">
        <v>145</v>
      </c>
      <c r="I16" s="11" t="s">
        <v>179</v>
      </c>
      <c r="J16" s="2" t="s">
        <v>148</v>
      </c>
      <c r="K16" s="2" t="s">
        <v>129</v>
      </c>
      <c r="L16" s="2">
        <v>0</v>
      </c>
      <c r="M16" s="2"/>
      <c r="N16" s="7" t="s">
        <v>164</v>
      </c>
      <c r="O16" s="7"/>
      <c r="P16" s="2">
        <v>0</v>
      </c>
      <c r="Q16" s="9">
        <v>90</v>
      </c>
      <c r="R16" t="s">
        <v>179</v>
      </c>
    </row>
    <row r="17" spans="1:18" x14ac:dyDescent="0.3">
      <c r="A17" s="1" t="s">
        <v>22</v>
      </c>
      <c r="B17" s="2" t="s">
        <v>82</v>
      </c>
      <c r="C17" s="2" t="s">
        <v>115</v>
      </c>
      <c r="D17" s="2" t="s">
        <v>129</v>
      </c>
      <c r="E17" s="2">
        <v>181.55</v>
      </c>
      <c r="F17" s="19">
        <f>VLOOKUP(B17,[1]DB!$B$2:$R$61,17,FALSE)</f>
        <v>196.26</v>
      </c>
      <c r="G17" s="2">
        <v>0.99750000000000005</v>
      </c>
      <c r="H17" s="2" t="s">
        <v>145</v>
      </c>
      <c r="I17" s="11" t="s">
        <v>179</v>
      </c>
      <c r="J17" s="2" t="s">
        <v>148</v>
      </c>
      <c r="K17" s="2" t="s">
        <v>129</v>
      </c>
      <c r="L17" s="2">
        <v>0</v>
      </c>
      <c r="M17" s="2"/>
      <c r="N17" s="7" t="s">
        <v>164</v>
      </c>
      <c r="O17" s="7"/>
      <c r="P17" s="2">
        <v>0</v>
      </c>
      <c r="Q17" s="9">
        <v>90</v>
      </c>
      <c r="R17" t="s">
        <v>179</v>
      </c>
    </row>
    <row r="18" spans="1:18" x14ac:dyDescent="0.3">
      <c r="A18" s="1" t="s">
        <v>23</v>
      </c>
      <c r="B18" s="2" t="s">
        <v>83</v>
      </c>
      <c r="C18" s="2" t="s">
        <v>123</v>
      </c>
      <c r="D18" s="2" t="s">
        <v>131</v>
      </c>
      <c r="E18" s="2">
        <v>130.41</v>
      </c>
      <c r="F18" s="19">
        <f>VLOOKUP(B18,[1]DB!$B$2:$R$61,17,FALSE)</f>
        <v>137.19999999999999</v>
      </c>
      <c r="G18" s="2">
        <v>0.41265000000000002</v>
      </c>
      <c r="H18" s="2" t="s">
        <v>146</v>
      </c>
      <c r="I18" s="11" t="s">
        <v>180</v>
      </c>
      <c r="J18" s="2" t="s">
        <v>149</v>
      </c>
      <c r="K18" s="2" t="s">
        <v>150</v>
      </c>
      <c r="L18" s="2">
        <v>30</v>
      </c>
      <c r="M18" s="2"/>
      <c r="N18" s="2" t="s">
        <v>168</v>
      </c>
      <c r="O18" s="2">
        <v>35.799999999999997</v>
      </c>
      <c r="P18" s="2">
        <v>0</v>
      </c>
      <c r="Q18" s="9">
        <v>90</v>
      </c>
      <c r="R18" t="s">
        <v>180</v>
      </c>
    </row>
    <row r="19" spans="1:18" x14ac:dyDescent="0.3">
      <c r="A19" s="1" t="s">
        <v>24</v>
      </c>
      <c r="B19" s="2" t="s">
        <v>84</v>
      </c>
      <c r="C19" s="2" t="s">
        <v>118</v>
      </c>
      <c r="D19" s="2" t="s">
        <v>132</v>
      </c>
      <c r="E19" s="2">
        <v>0</v>
      </c>
      <c r="F19" s="19">
        <v>0</v>
      </c>
      <c r="G19" s="2">
        <v>0</v>
      </c>
      <c r="H19" s="2" t="s">
        <v>145</v>
      </c>
      <c r="I19" s="11" t="s">
        <v>179</v>
      </c>
      <c r="J19" s="2" t="s">
        <v>148</v>
      </c>
      <c r="K19" s="2" t="s">
        <v>150</v>
      </c>
      <c r="L19" s="2">
        <v>0</v>
      </c>
      <c r="M19" s="2"/>
      <c r="N19" s="2" t="s">
        <v>168</v>
      </c>
      <c r="O19" s="2">
        <v>35.799999999999997</v>
      </c>
      <c r="P19" s="7" t="s">
        <v>172</v>
      </c>
      <c r="Q19" s="9">
        <v>90</v>
      </c>
      <c r="R19" t="s">
        <v>179</v>
      </c>
    </row>
    <row r="20" spans="1:18" x14ac:dyDescent="0.3">
      <c r="A20" s="1" t="s">
        <v>25</v>
      </c>
      <c r="B20" s="2" t="s">
        <v>85</v>
      </c>
      <c r="C20" s="2" t="s">
        <v>123</v>
      </c>
      <c r="D20" s="2" t="s">
        <v>131</v>
      </c>
      <c r="E20" s="2">
        <v>131.61000000000001</v>
      </c>
      <c r="F20" s="19">
        <f>VLOOKUP(B20,[1]DB!$B$2:$R$61,17,FALSE)</f>
        <v>137.80000000000001</v>
      </c>
      <c r="G20" s="2">
        <v>0.42</v>
      </c>
      <c r="H20" s="2" t="s">
        <v>146</v>
      </c>
      <c r="I20" s="11" t="s">
        <v>180</v>
      </c>
      <c r="J20" s="2" t="s">
        <v>149</v>
      </c>
      <c r="K20" s="2" t="s">
        <v>150</v>
      </c>
      <c r="L20" s="2">
        <v>30</v>
      </c>
      <c r="M20" s="2"/>
      <c r="N20" s="2" t="s">
        <v>170</v>
      </c>
      <c r="O20" s="2"/>
      <c r="P20" s="7" t="s">
        <v>171</v>
      </c>
      <c r="Q20" s="9">
        <v>90</v>
      </c>
      <c r="R20" t="s">
        <v>180</v>
      </c>
    </row>
    <row r="21" spans="1:18" x14ac:dyDescent="0.3">
      <c r="A21" s="1" t="s">
        <v>26</v>
      </c>
      <c r="B21" s="2" t="s">
        <v>86</v>
      </c>
      <c r="C21" s="2" t="s">
        <v>123</v>
      </c>
      <c r="D21" s="2" t="s">
        <v>131</v>
      </c>
      <c r="E21" s="2">
        <v>142.44999999999999</v>
      </c>
      <c r="F21" s="19">
        <f>VLOOKUP(B21,[1]DB!$B$2:$R$61,17,FALSE)</f>
        <v>149.57</v>
      </c>
      <c r="G21" s="2">
        <v>0.48299999999999998</v>
      </c>
      <c r="H21" s="2" t="s">
        <v>146</v>
      </c>
      <c r="I21" s="11" t="s">
        <v>180</v>
      </c>
      <c r="J21" s="2" t="s">
        <v>149</v>
      </c>
      <c r="K21" s="2" t="s">
        <v>150</v>
      </c>
      <c r="L21" s="2">
        <v>30</v>
      </c>
      <c r="M21" s="2"/>
      <c r="N21" s="2" t="s">
        <v>168</v>
      </c>
      <c r="O21" s="2">
        <v>35.799999999999997</v>
      </c>
      <c r="P21" s="7" t="s">
        <v>172</v>
      </c>
      <c r="Q21" s="9">
        <v>90</v>
      </c>
      <c r="R21" t="s">
        <v>180</v>
      </c>
    </row>
    <row r="22" spans="1:18" x14ac:dyDescent="0.3">
      <c r="A22" s="1" t="s">
        <v>27</v>
      </c>
      <c r="B22" s="2" t="s">
        <v>87</v>
      </c>
      <c r="C22" s="2" t="s">
        <v>123</v>
      </c>
      <c r="D22" s="2" t="s">
        <v>131</v>
      </c>
      <c r="E22" s="2">
        <v>143.21</v>
      </c>
      <c r="F22" s="19">
        <f>VLOOKUP(B22,[1]DB!$B$2:$R$61,17,FALSE)</f>
        <v>149.71</v>
      </c>
      <c r="G22" s="2">
        <v>0.441</v>
      </c>
      <c r="H22" s="2" t="s">
        <v>146</v>
      </c>
      <c r="I22" s="11" t="s">
        <v>180</v>
      </c>
      <c r="J22" s="2" t="s">
        <v>149</v>
      </c>
      <c r="K22" s="2" t="s">
        <v>150</v>
      </c>
      <c r="L22" s="2">
        <v>30</v>
      </c>
      <c r="M22" s="2"/>
      <c r="N22" s="2" t="s">
        <v>168</v>
      </c>
      <c r="O22" s="2">
        <v>35.799999999999997</v>
      </c>
      <c r="P22" s="7" t="s">
        <v>172</v>
      </c>
      <c r="Q22" s="9">
        <v>90</v>
      </c>
      <c r="R22" t="s">
        <v>180</v>
      </c>
    </row>
    <row r="23" spans="1:18" x14ac:dyDescent="0.3">
      <c r="A23" s="1" t="s">
        <v>28</v>
      </c>
      <c r="B23" s="2" t="s">
        <v>88</v>
      </c>
      <c r="C23" s="2" t="s">
        <v>123</v>
      </c>
      <c r="D23" s="2" t="s">
        <v>133</v>
      </c>
      <c r="E23" s="2">
        <v>158.21</v>
      </c>
      <c r="F23" s="19">
        <f>VLOOKUP(B23,[1]DB!$B$2:$R$61,17,FALSE)</f>
        <v>164.71</v>
      </c>
      <c r="G23" s="2">
        <v>0.441</v>
      </c>
      <c r="H23" s="2" t="s">
        <v>146</v>
      </c>
      <c r="I23" s="11" t="s">
        <v>180</v>
      </c>
      <c r="J23" s="2" t="s">
        <v>149</v>
      </c>
      <c r="K23" s="2" t="s">
        <v>150</v>
      </c>
      <c r="L23" s="2">
        <v>30</v>
      </c>
      <c r="M23" s="2"/>
      <c r="N23" s="2" t="s">
        <v>168</v>
      </c>
      <c r="O23" s="2">
        <v>35.799999999999997</v>
      </c>
      <c r="P23" s="2">
        <v>0</v>
      </c>
      <c r="Q23" s="9">
        <v>90</v>
      </c>
      <c r="R23" t="s">
        <v>180</v>
      </c>
    </row>
    <row r="24" spans="1:18" x14ac:dyDescent="0.3">
      <c r="A24" s="1" t="s">
        <v>29</v>
      </c>
      <c r="B24" s="2" t="s">
        <v>89</v>
      </c>
      <c r="C24" s="2" t="s">
        <v>123</v>
      </c>
      <c r="D24" s="2" t="s">
        <v>131</v>
      </c>
      <c r="E24" s="2">
        <v>142.44999999999999</v>
      </c>
      <c r="F24" s="19">
        <f>VLOOKUP(B24,[1]DB!$B$2:$R$61,17,FALSE)</f>
        <v>149.57</v>
      </c>
      <c r="G24" s="2">
        <v>0.48299999999999998</v>
      </c>
      <c r="H24" s="2" t="s">
        <v>146</v>
      </c>
      <c r="I24" s="11" t="s">
        <v>180</v>
      </c>
      <c r="J24" s="2" t="s">
        <v>149</v>
      </c>
      <c r="K24" s="2" t="s">
        <v>150</v>
      </c>
      <c r="L24" s="2">
        <v>30</v>
      </c>
      <c r="M24" s="2"/>
      <c r="N24" s="2" t="s">
        <v>168</v>
      </c>
      <c r="O24" s="2">
        <v>43.7</v>
      </c>
      <c r="P24" s="2">
        <v>0</v>
      </c>
      <c r="Q24" s="9">
        <v>90</v>
      </c>
      <c r="R24" t="s">
        <v>180</v>
      </c>
    </row>
    <row r="25" spans="1:18" x14ac:dyDescent="0.3">
      <c r="A25" s="1" t="s">
        <v>30</v>
      </c>
      <c r="B25" s="2" t="s">
        <v>90</v>
      </c>
      <c r="C25" s="2" t="s">
        <v>123</v>
      </c>
      <c r="D25" s="2" t="s">
        <v>131</v>
      </c>
      <c r="E25" s="2">
        <v>148.30000000000001</v>
      </c>
      <c r="F25" s="19">
        <f>VLOOKUP(B25,[1]DB!$B$2:$R$61,17,FALSE)</f>
        <v>154.80000000000001</v>
      </c>
      <c r="G25" s="2">
        <v>0.441</v>
      </c>
      <c r="H25" s="2" t="s">
        <v>146</v>
      </c>
      <c r="I25" s="11" t="s">
        <v>180</v>
      </c>
      <c r="J25" s="2" t="s">
        <v>149</v>
      </c>
      <c r="K25" s="2" t="s">
        <v>150</v>
      </c>
      <c r="L25" s="2">
        <v>30</v>
      </c>
      <c r="M25" s="2"/>
      <c r="N25" s="2" t="s">
        <v>170</v>
      </c>
      <c r="O25" s="2"/>
      <c r="P25" s="7" t="s">
        <v>171</v>
      </c>
      <c r="Q25" s="9">
        <v>90</v>
      </c>
      <c r="R25" t="s">
        <v>180</v>
      </c>
    </row>
    <row r="26" spans="1:18" x14ac:dyDescent="0.3">
      <c r="A26" s="1" t="s">
        <v>31</v>
      </c>
      <c r="B26" s="2" t="s">
        <v>91</v>
      </c>
      <c r="C26" s="2" t="s">
        <v>123</v>
      </c>
      <c r="D26" s="2" t="s">
        <v>131</v>
      </c>
      <c r="E26" s="2">
        <v>167.91</v>
      </c>
      <c r="F26" s="19">
        <f>VLOOKUP(B26,[1]DB!$B$2:$R$61,17,FALSE)</f>
        <v>174.41</v>
      </c>
      <c r="G26" s="2">
        <v>0.441</v>
      </c>
      <c r="H26" s="2" t="s">
        <v>146</v>
      </c>
      <c r="I26" s="11" t="s">
        <v>180</v>
      </c>
      <c r="J26" s="2" t="s">
        <v>149</v>
      </c>
      <c r="K26" s="2" t="s">
        <v>150</v>
      </c>
      <c r="L26" s="2">
        <v>30</v>
      </c>
      <c r="M26" s="2"/>
      <c r="N26" s="2" t="s">
        <v>170</v>
      </c>
      <c r="O26" s="2"/>
      <c r="P26" s="7" t="s">
        <v>171</v>
      </c>
      <c r="Q26" s="9">
        <v>90</v>
      </c>
      <c r="R26" t="s">
        <v>180</v>
      </c>
    </row>
    <row r="27" spans="1:18" x14ac:dyDescent="0.3">
      <c r="A27" s="1" t="s">
        <v>32</v>
      </c>
      <c r="B27" s="2" t="s">
        <v>92</v>
      </c>
      <c r="C27" s="2" t="s">
        <v>123</v>
      </c>
      <c r="D27" s="2" t="s">
        <v>131</v>
      </c>
      <c r="E27" s="2">
        <v>157.30000000000001</v>
      </c>
      <c r="F27" s="19">
        <f>VLOOKUP(B27,[1]DB!$B$2:$R$61,17,FALSE)</f>
        <v>165.04</v>
      </c>
      <c r="G27" s="2">
        <v>0.52500000000000002</v>
      </c>
      <c r="H27" s="2" t="s">
        <v>146</v>
      </c>
      <c r="I27" s="11" t="s">
        <v>180</v>
      </c>
      <c r="J27" s="2" t="s">
        <v>149</v>
      </c>
      <c r="K27" s="2" t="s">
        <v>150</v>
      </c>
      <c r="L27" s="2">
        <v>30</v>
      </c>
      <c r="M27" s="2"/>
      <c r="N27" s="2" t="s">
        <v>165</v>
      </c>
      <c r="O27" s="2"/>
      <c r="P27" s="7" t="s">
        <v>172</v>
      </c>
      <c r="Q27" s="9">
        <v>90</v>
      </c>
      <c r="R27" t="s">
        <v>180</v>
      </c>
    </row>
    <row r="28" spans="1:18" x14ac:dyDescent="0.3">
      <c r="A28" s="1" t="s">
        <v>33</v>
      </c>
      <c r="B28" s="2" t="s">
        <v>93</v>
      </c>
      <c r="C28" s="2" t="s">
        <v>124</v>
      </c>
      <c r="D28" s="2" t="s">
        <v>131</v>
      </c>
      <c r="E28" s="2">
        <v>0</v>
      </c>
      <c r="F28" s="19">
        <v>0</v>
      </c>
      <c r="G28" s="2">
        <v>0.41265000000000002</v>
      </c>
      <c r="H28" s="2" t="s">
        <v>145</v>
      </c>
      <c r="I28" s="11" t="s">
        <v>180</v>
      </c>
      <c r="J28" s="2" t="s">
        <v>148</v>
      </c>
      <c r="K28" s="2" t="s">
        <v>150</v>
      </c>
      <c r="L28" s="2">
        <v>0</v>
      </c>
      <c r="M28" s="2"/>
      <c r="N28" s="2" t="s">
        <v>165</v>
      </c>
      <c r="O28" s="2"/>
      <c r="P28" s="7" t="s">
        <v>172</v>
      </c>
      <c r="Q28" s="9">
        <v>90</v>
      </c>
      <c r="R28" t="s">
        <v>179</v>
      </c>
    </row>
    <row r="29" spans="1:18" x14ac:dyDescent="0.3">
      <c r="A29" s="1" t="s">
        <v>61</v>
      </c>
      <c r="B29" s="2" t="s">
        <v>94</v>
      </c>
      <c r="C29" s="2" t="s">
        <v>123</v>
      </c>
      <c r="D29" s="2" t="s">
        <v>131</v>
      </c>
      <c r="E29" s="2">
        <v>148.51</v>
      </c>
      <c r="F29" s="19">
        <f>VLOOKUP(B29,[1]DB!$B$2:$R$61,17,FALSE)</f>
        <v>154.55000000000001</v>
      </c>
      <c r="G29" s="2">
        <v>0.441</v>
      </c>
      <c r="H29" s="2" t="s">
        <v>146</v>
      </c>
      <c r="I29" s="11" t="s">
        <v>180</v>
      </c>
      <c r="J29" s="2" t="s">
        <v>149</v>
      </c>
      <c r="K29" s="2" t="s">
        <v>150</v>
      </c>
      <c r="L29" s="2">
        <v>30</v>
      </c>
      <c r="M29" s="2"/>
      <c r="N29" s="2" t="s">
        <v>168</v>
      </c>
      <c r="O29" s="2">
        <v>35.799999999999997</v>
      </c>
      <c r="P29" s="7" t="s">
        <v>172</v>
      </c>
      <c r="Q29" s="9">
        <v>90</v>
      </c>
      <c r="R29" t="s">
        <v>180</v>
      </c>
    </row>
    <row r="30" spans="1:18" x14ac:dyDescent="0.3">
      <c r="A30" s="1" t="s">
        <v>34</v>
      </c>
      <c r="B30" s="2" t="s">
        <v>95</v>
      </c>
      <c r="C30" s="2" t="s">
        <v>125</v>
      </c>
      <c r="D30" s="2" t="s">
        <v>132</v>
      </c>
      <c r="E30" s="2">
        <v>0</v>
      </c>
      <c r="F30" s="19">
        <v>0</v>
      </c>
      <c r="G30" s="2">
        <v>0</v>
      </c>
      <c r="H30" s="2" t="s">
        <v>145</v>
      </c>
      <c r="I30" s="11" t="s">
        <v>179</v>
      </c>
      <c r="J30" s="2" t="s">
        <v>148</v>
      </c>
      <c r="K30" s="2" t="s">
        <v>150</v>
      </c>
      <c r="L30" s="2">
        <v>0</v>
      </c>
      <c r="M30" s="2"/>
      <c r="N30" s="2" t="s">
        <v>170</v>
      </c>
      <c r="O30" s="2"/>
      <c r="P30" s="7" t="s">
        <v>171</v>
      </c>
      <c r="Q30" s="9">
        <v>90</v>
      </c>
      <c r="R30" t="s">
        <v>179</v>
      </c>
    </row>
    <row r="31" spans="1:18" x14ac:dyDescent="0.3">
      <c r="A31" s="1" t="s">
        <v>35</v>
      </c>
      <c r="B31" s="2" t="s">
        <v>96</v>
      </c>
      <c r="C31" s="2" t="s">
        <v>123</v>
      </c>
      <c r="D31" s="2" t="s">
        <v>131</v>
      </c>
      <c r="E31" s="2">
        <v>136.13999999999999</v>
      </c>
      <c r="F31" s="19">
        <f>VLOOKUP(B31,[1]DB!$B$2:$R$61,17,FALSE)</f>
        <v>142.93</v>
      </c>
      <c r="G31" s="2">
        <v>0.41265000000000002</v>
      </c>
      <c r="H31" s="2" t="s">
        <v>146</v>
      </c>
      <c r="I31" s="11" t="s">
        <v>180</v>
      </c>
      <c r="J31" s="2" t="s">
        <v>149</v>
      </c>
      <c r="K31" s="2" t="s">
        <v>150</v>
      </c>
      <c r="L31" s="2">
        <v>30</v>
      </c>
      <c r="M31" s="2"/>
      <c r="N31" s="2" t="s">
        <v>168</v>
      </c>
      <c r="O31" s="2">
        <v>35.799999999999997</v>
      </c>
      <c r="P31" s="7" t="s">
        <v>172</v>
      </c>
      <c r="Q31" s="9">
        <v>90</v>
      </c>
      <c r="R31" t="s">
        <v>180</v>
      </c>
    </row>
    <row r="32" spans="1:18" x14ac:dyDescent="0.3">
      <c r="A32" s="1" t="s">
        <v>36</v>
      </c>
      <c r="B32" s="2" t="s">
        <v>97</v>
      </c>
      <c r="C32" s="2" t="s">
        <v>123</v>
      </c>
      <c r="D32" s="2" t="s">
        <v>134</v>
      </c>
      <c r="E32" s="2">
        <v>142.78</v>
      </c>
      <c r="F32" s="19">
        <f>VLOOKUP(B32,[1]DB!$B$2:$R$61,17,FALSE)</f>
        <v>156.51</v>
      </c>
      <c r="G32" s="2">
        <v>0.36749999999999999</v>
      </c>
      <c r="H32" s="2" t="s">
        <v>146</v>
      </c>
      <c r="I32" s="11" t="s">
        <v>180</v>
      </c>
      <c r="J32" s="2" t="s">
        <v>149</v>
      </c>
      <c r="K32" s="2" t="s">
        <v>150</v>
      </c>
      <c r="L32" s="2">
        <v>45</v>
      </c>
      <c r="M32" s="2"/>
      <c r="N32" s="2" t="s">
        <v>165</v>
      </c>
      <c r="O32" s="2"/>
      <c r="P32" s="2">
        <v>0</v>
      </c>
      <c r="Q32" s="9">
        <v>90</v>
      </c>
      <c r="R32" t="s">
        <v>180</v>
      </c>
    </row>
    <row r="33" spans="1:19" x14ac:dyDescent="0.3">
      <c r="A33" s="1" t="s">
        <v>37</v>
      </c>
      <c r="B33" s="2" t="s">
        <v>98</v>
      </c>
      <c r="C33" s="2" t="s">
        <v>126</v>
      </c>
      <c r="D33" s="2" t="s">
        <v>135</v>
      </c>
      <c r="E33" s="2">
        <v>195.22</v>
      </c>
      <c r="F33" s="19">
        <f>VLOOKUP(B33,[1]DB!$B$2:$R$61,17,FALSE)</f>
        <v>205.75</v>
      </c>
      <c r="G33" s="2">
        <v>0.71399999999999997</v>
      </c>
      <c r="H33" s="2" t="s">
        <v>146</v>
      </c>
      <c r="I33" s="11" t="s">
        <v>180</v>
      </c>
      <c r="J33" s="2" t="s">
        <v>149</v>
      </c>
      <c r="K33" s="2" t="s">
        <v>150</v>
      </c>
      <c r="L33" s="2">
        <v>45</v>
      </c>
      <c r="M33" s="2"/>
      <c r="N33" s="2" t="s">
        <v>166</v>
      </c>
      <c r="O33" s="2"/>
      <c r="P33" s="2">
        <v>0</v>
      </c>
      <c r="Q33" s="9">
        <v>90</v>
      </c>
      <c r="R33" t="s">
        <v>180</v>
      </c>
    </row>
    <row r="34" spans="1:19" x14ac:dyDescent="0.3">
      <c r="A34" s="1" t="s">
        <v>38</v>
      </c>
      <c r="B34" s="10" t="s">
        <v>176</v>
      </c>
      <c r="C34" s="2" t="s">
        <v>127</v>
      </c>
      <c r="D34" s="2" t="s">
        <v>136</v>
      </c>
      <c r="E34" s="2">
        <v>194.71</v>
      </c>
      <c r="F34" s="19">
        <f>VLOOKUP(B34,[1]DB!$B$2:$R$61,17,FALSE)</f>
        <v>211.22</v>
      </c>
      <c r="G34" s="2">
        <v>0.78</v>
      </c>
      <c r="H34" s="2" t="s">
        <v>147</v>
      </c>
      <c r="I34" s="11" t="s">
        <v>180</v>
      </c>
      <c r="J34" s="2" t="s">
        <v>148</v>
      </c>
      <c r="K34" s="2" t="s">
        <v>150</v>
      </c>
      <c r="L34" s="2">
        <v>0</v>
      </c>
      <c r="M34" s="2"/>
      <c r="N34" s="7" t="s">
        <v>166</v>
      </c>
      <c r="O34" s="7"/>
      <c r="P34" s="2">
        <v>0</v>
      </c>
      <c r="Q34" s="9">
        <v>90</v>
      </c>
      <c r="R34" t="s">
        <v>180</v>
      </c>
      <c r="S34" s="16"/>
    </row>
    <row r="35" spans="1:19" x14ac:dyDescent="0.3">
      <c r="A35" s="1" t="s">
        <v>39</v>
      </c>
      <c r="B35" s="10" t="s">
        <v>177</v>
      </c>
      <c r="C35" s="2" t="s">
        <v>126</v>
      </c>
      <c r="D35" s="2" t="s">
        <v>136</v>
      </c>
      <c r="E35" s="2">
        <v>184.56</v>
      </c>
      <c r="F35" s="19">
        <f>VLOOKUP(B35,[1]DB!$B$2:$R$61,17,FALSE)</f>
        <v>202.37</v>
      </c>
      <c r="G35" s="2">
        <v>0.66</v>
      </c>
      <c r="H35" s="2" t="s">
        <v>147</v>
      </c>
      <c r="I35" s="11" t="s">
        <v>180</v>
      </c>
      <c r="J35" s="2" t="s">
        <v>148</v>
      </c>
      <c r="K35" s="2" t="s">
        <v>150</v>
      </c>
      <c r="L35" s="2">
        <v>0</v>
      </c>
      <c r="M35" s="2"/>
      <c r="N35" s="7" t="s">
        <v>167</v>
      </c>
      <c r="O35" s="7"/>
      <c r="P35" s="2">
        <v>0</v>
      </c>
      <c r="Q35" s="9">
        <v>90</v>
      </c>
      <c r="R35" t="s">
        <v>180</v>
      </c>
    </row>
    <row r="36" spans="1:19" x14ac:dyDescent="0.3">
      <c r="A36" s="1" t="s">
        <v>40</v>
      </c>
      <c r="B36" s="2" t="s">
        <v>99</v>
      </c>
      <c r="C36" s="2" t="s">
        <v>126</v>
      </c>
      <c r="D36" s="2" t="s">
        <v>137</v>
      </c>
      <c r="E36" s="2">
        <v>208.99</v>
      </c>
      <c r="F36" s="19">
        <f>VLOOKUP(B36,[1]DB!$B$2:$R$61,17,FALSE)</f>
        <v>219.99</v>
      </c>
      <c r="G36" s="2">
        <v>0.74550000000000005</v>
      </c>
      <c r="H36" s="2" t="s">
        <v>146</v>
      </c>
      <c r="I36" s="11" t="s">
        <v>180</v>
      </c>
      <c r="J36" s="2" t="s">
        <v>149</v>
      </c>
      <c r="K36" s="2" t="s">
        <v>150</v>
      </c>
      <c r="L36" s="2">
        <v>45</v>
      </c>
      <c r="M36" s="2"/>
      <c r="N36" s="2" t="s">
        <v>166</v>
      </c>
      <c r="O36" s="2"/>
      <c r="P36" s="2">
        <v>0</v>
      </c>
      <c r="Q36" s="9">
        <v>90</v>
      </c>
      <c r="R36" t="s">
        <v>180</v>
      </c>
    </row>
    <row r="37" spans="1:19" x14ac:dyDescent="0.3">
      <c r="A37" s="1" t="s">
        <v>41</v>
      </c>
      <c r="B37" s="2" t="s">
        <v>100</v>
      </c>
      <c r="C37" s="2" t="s">
        <v>126</v>
      </c>
      <c r="D37" s="2" t="s">
        <v>137</v>
      </c>
      <c r="E37" s="2">
        <v>198.13</v>
      </c>
      <c r="F37" s="19">
        <f>VLOOKUP(B37,[1]DB!$B$2:$R$61,17,FALSE)</f>
        <v>211.39</v>
      </c>
      <c r="G37" s="2">
        <v>0.74760000000000004</v>
      </c>
      <c r="H37" s="2" t="s">
        <v>146</v>
      </c>
      <c r="I37" s="11" t="s">
        <v>180</v>
      </c>
      <c r="J37" s="2" t="s">
        <v>149</v>
      </c>
      <c r="K37" s="2" t="s">
        <v>150</v>
      </c>
      <c r="L37" s="2">
        <v>45</v>
      </c>
      <c r="M37" s="2"/>
      <c r="N37" s="2" t="s">
        <v>166</v>
      </c>
      <c r="O37" s="2"/>
      <c r="P37" s="2">
        <v>0</v>
      </c>
      <c r="Q37" s="9">
        <v>90</v>
      </c>
      <c r="R37" t="s">
        <v>180</v>
      </c>
    </row>
    <row r="38" spans="1:19" x14ac:dyDescent="0.3">
      <c r="A38" s="1" t="s">
        <v>42</v>
      </c>
      <c r="B38" s="2" t="s">
        <v>101</v>
      </c>
      <c r="C38" s="2" t="s">
        <v>118</v>
      </c>
      <c r="D38" s="2" t="s">
        <v>138</v>
      </c>
      <c r="E38" s="2">
        <v>312.70999999999998</v>
      </c>
      <c r="F38" s="19">
        <f>VLOOKUP(B38,[1]DB!$B$2:$R$61,17,FALSE)</f>
        <v>324.48</v>
      </c>
      <c r="G38" s="2">
        <v>0.59</v>
      </c>
      <c r="H38" s="2" t="s">
        <v>145</v>
      </c>
      <c r="I38" s="11" t="s">
        <v>179</v>
      </c>
      <c r="J38" s="2" t="s">
        <v>148</v>
      </c>
      <c r="K38" s="2" t="s">
        <v>150</v>
      </c>
      <c r="L38" s="2">
        <v>0</v>
      </c>
      <c r="M38" s="2"/>
      <c r="N38" s="2" t="s">
        <v>166</v>
      </c>
      <c r="O38" s="2"/>
      <c r="P38" s="2">
        <v>0</v>
      </c>
      <c r="Q38" s="9">
        <v>90</v>
      </c>
      <c r="R38" t="s">
        <v>179</v>
      </c>
    </row>
    <row r="39" spans="1:19" x14ac:dyDescent="0.3">
      <c r="A39" s="1" t="s">
        <v>43</v>
      </c>
      <c r="B39" s="2" t="s">
        <v>102</v>
      </c>
      <c r="C39" s="2" t="s">
        <v>117</v>
      </c>
      <c r="D39" s="2" t="s">
        <v>138</v>
      </c>
      <c r="E39" s="2">
        <v>356.71</v>
      </c>
      <c r="F39" s="19">
        <f>VLOOKUP(B39,[1]DB!$B$2:$R$61,17,FALSE)</f>
        <v>368.64</v>
      </c>
      <c r="G39" s="2">
        <v>0.76</v>
      </c>
      <c r="H39" s="2" t="s">
        <v>145</v>
      </c>
      <c r="I39" s="11" t="s">
        <v>179</v>
      </c>
      <c r="J39" s="2" t="s">
        <v>148</v>
      </c>
      <c r="K39" s="2" t="s">
        <v>150</v>
      </c>
      <c r="L39" s="2">
        <v>0</v>
      </c>
      <c r="M39" s="2"/>
      <c r="N39" s="2" t="s">
        <v>165</v>
      </c>
      <c r="O39" s="2"/>
      <c r="P39" s="2">
        <v>0</v>
      </c>
      <c r="Q39" s="9">
        <v>90</v>
      </c>
      <c r="R39" t="s">
        <v>179</v>
      </c>
    </row>
    <row r="40" spans="1:19" x14ac:dyDescent="0.3">
      <c r="A40" s="1" t="s">
        <v>44</v>
      </c>
      <c r="B40" s="2" t="s">
        <v>103</v>
      </c>
      <c r="C40" s="2" t="s">
        <v>123</v>
      </c>
      <c r="D40" s="2" t="s">
        <v>139</v>
      </c>
      <c r="E40" s="2">
        <v>218.45</v>
      </c>
      <c r="F40" s="19">
        <f>VLOOKUP(B40,[1]DB!$B$2:$R$61,17,FALSE)</f>
        <v>210.14</v>
      </c>
      <c r="G40" s="2">
        <v>0.89</v>
      </c>
      <c r="H40" s="2" t="s">
        <v>147</v>
      </c>
      <c r="I40" s="11" t="s">
        <v>180</v>
      </c>
      <c r="J40" s="2" t="s">
        <v>148</v>
      </c>
      <c r="K40" s="2" t="s">
        <v>150</v>
      </c>
      <c r="L40" s="2">
        <v>0</v>
      </c>
      <c r="M40" s="2"/>
      <c r="N40" s="2" t="s">
        <v>167</v>
      </c>
      <c r="O40" s="2"/>
      <c r="P40" s="2">
        <v>0</v>
      </c>
      <c r="Q40" s="9">
        <v>90</v>
      </c>
      <c r="R40" t="s">
        <v>180</v>
      </c>
    </row>
    <row r="41" spans="1:19" x14ac:dyDescent="0.3">
      <c r="A41" s="1" t="s">
        <v>45</v>
      </c>
      <c r="B41" s="2" t="s">
        <v>104</v>
      </c>
      <c r="C41" s="2" t="s">
        <v>128</v>
      </c>
      <c r="D41" s="2" t="s">
        <v>140</v>
      </c>
      <c r="E41" s="2">
        <v>165.02</v>
      </c>
      <c r="F41" s="19">
        <f>VLOOKUP(B41,[1]DB!$B$2:$R$61,17,FALSE)</f>
        <v>177.27</v>
      </c>
      <c r="G41" s="2">
        <v>0.47249999999999998</v>
      </c>
      <c r="H41" s="2" t="s">
        <v>146</v>
      </c>
      <c r="I41" s="11" t="s">
        <v>180</v>
      </c>
      <c r="J41" s="2" t="s">
        <v>149</v>
      </c>
      <c r="K41" s="2" t="s">
        <v>150</v>
      </c>
      <c r="L41" s="2">
        <v>45</v>
      </c>
      <c r="M41" s="2"/>
      <c r="N41" s="2" t="s">
        <v>165</v>
      </c>
      <c r="O41" s="2"/>
      <c r="P41" s="2">
        <v>0</v>
      </c>
      <c r="Q41" s="9">
        <v>90</v>
      </c>
      <c r="R41" t="s">
        <v>180</v>
      </c>
    </row>
    <row r="42" spans="1:19" x14ac:dyDescent="0.3">
      <c r="A42" s="1" t="s">
        <v>46</v>
      </c>
      <c r="B42" s="2" t="s">
        <v>105</v>
      </c>
      <c r="C42" s="2" t="s">
        <v>117</v>
      </c>
      <c r="D42" s="2" t="s">
        <v>141</v>
      </c>
      <c r="E42" s="2">
        <v>141.81</v>
      </c>
      <c r="F42" s="19">
        <f>VLOOKUP(B42,[1]DB!$B$2:$R$61,17,FALSE)</f>
        <v>151.41</v>
      </c>
      <c r="G42" s="2">
        <v>0.65100000000000002</v>
      </c>
      <c r="H42" s="2" t="s">
        <v>145</v>
      </c>
      <c r="I42" s="11" t="s">
        <v>179</v>
      </c>
      <c r="J42" s="2" t="s">
        <v>148</v>
      </c>
      <c r="K42" s="2" t="s">
        <v>150</v>
      </c>
      <c r="L42" s="2">
        <v>0</v>
      </c>
      <c r="M42" s="2"/>
      <c r="N42" s="2" t="s">
        <v>170</v>
      </c>
      <c r="O42" s="2"/>
      <c r="P42" s="7" t="s">
        <v>171</v>
      </c>
      <c r="Q42" s="9">
        <v>90</v>
      </c>
      <c r="R42" t="s">
        <v>179</v>
      </c>
    </row>
    <row r="43" spans="1:19" x14ac:dyDescent="0.3">
      <c r="A43" s="1" t="s">
        <v>47</v>
      </c>
      <c r="B43" s="2" t="s">
        <v>106</v>
      </c>
      <c r="C43" s="2" t="s">
        <v>117</v>
      </c>
      <c r="D43" s="2" t="s">
        <v>141</v>
      </c>
      <c r="E43" s="2">
        <v>195.25</v>
      </c>
      <c r="F43" s="19">
        <f>VLOOKUP(B43,[1]DB!$B$2:$R$61,17,FALSE)</f>
        <v>205.01</v>
      </c>
      <c r="G43" s="2">
        <v>0.66149999999999998</v>
      </c>
      <c r="H43" s="2" t="s">
        <v>145</v>
      </c>
      <c r="I43" s="11" t="s">
        <v>179</v>
      </c>
      <c r="J43" s="2" t="s">
        <v>148</v>
      </c>
      <c r="K43" s="2" t="s">
        <v>150</v>
      </c>
      <c r="L43" s="2">
        <v>0</v>
      </c>
      <c r="M43" s="2"/>
      <c r="N43" s="2" t="s">
        <v>170</v>
      </c>
      <c r="O43" s="2"/>
      <c r="P43" s="7" t="s">
        <v>171</v>
      </c>
      <c r="Q43" s="9">
        <v>90</v>
      </c>
      <c r="R43" t="s">
        <v>179</v>
      </c>
    </row>
    <row r="44" spans="1:19" x14ac:dyDescent="0.3">
      <c r="A44" s="1" t="s">
        <v>48</v>
      </c>
      <c r="B44" s="2" t="s">
        <v>107</v>
      </c>
      <c r="C44" s="2" t="s">
        <v>117</v>
      </c>
      <c r="D44" s="2" t="s">
        <v>142</v>
      </c>
      <c r="E44" s="2">
        <v>142.66999999999999</v>
      </c>
      <c r="F44" s="19">
        <f>VLOOKUP(B44,[1]DB!$B$2:$R$61,17,FALSE)</f>
        <v>159.22</v>
      </c>
      <c r="G44" s="2">
        <v>0.66149999999999998</v>
      </c>
      <c r="H44" s="2" t="s">
        <v>145</v>
      </c>
      <c r="I44" s="11" t="s">
        <v>179</v>
      </c>
      <c r="J44" s="2" t="s">
        <v>148</v>
      </c>
      <c r="K44" s="2" t="s">
        <v>150</v>
      </c>
      <c r="L44" s="2">
        <v>0</v>
      </c>
      <c r="M44" s="2"/>
      <c r="N44" s="2" t="s">
        <v>166</v>
      </c>
      <c r="O44" s="2"/>
      <c r="P44" s="2">
        <v>0</v>
      </c>
      <c r="Q44" s="9">
        <v>90</v>
      </c>
      <c r="R44" t="s">
        <v>179</v>
      </c>
    </row>
    <row r="45" spans="1:19" x14ac:dyDescent="0.3">
      <c r="A45" s="1" t="s">
        <v>49</v>
      </c>
      <c r="B45" s="2" t="s">
        <v>108</v>
      </c>
      <c r="C45" s="2" t="s">
        <v>117</v>
      </c>
      <c r="D45" s="2" t="s">
        <v>142</v>
      </c>
      <c r="E45" s="2">
        <v>133.06</v>
      </c>
      <c r="F45" s="19">
        <f>VLOOKUP(B45,[1]DB!$B$2:$R$61,17,FALSE)</f>
        <v>141.11000000000001</v>
      </c>
      <c r="G45" s="2">
        <v>0.54600000000000004</v>
      </c>
      <c r="H45" s="2" t="s">
        <v>145</v>
      </c>
      <c r="I45" s="11" t="s">
        <v>179</v>
      </c>
      <c r="J45" s="2" t="s">
        <v>148</v>
      </c>
      <c r="K45" s="2" t="s">
        <v>150</v>
      </c>
      <c r="L45" s="2">
        <v>0</v>
      </c>
      <c r="M45" s="2"/>
      <c r="N45" s="2" t="s">
        <v>166</v>
      </c>
      <c r="O45" s="2"/>
      <c r="P45" s="2">
        <v>0</v>
      </c>
      <c r="Q45" s="9">
        <v>90</v>
      </c>
      <c r="R45" t="s">
        <v>179</v>
      </c>
    </row>
    <row r="46" spans="1:19" x14ac:dyDescent="0.3">
      <c r="A46" s="1" t="s">
        <v>50</v>
      </c>
      <c r="B46" s="2" t="s">
        <v>109</v>
      </c>
      <c r="C46" s="2" t="s">
        <v>123</v>
      </c>
      <c r="D46" s="2" t="s">
        <v>143</v>
      </c>
      <c r="E46" s="2">
        <v>223.71</v>
      </c>
      <c r="F46" s="19">
        <f>VLOOKUP(B46,[1]DB!$B$2:$R$61,17,FALSE)</f>
        <v>233.91</v>
      </c>
      <c r="G46" s="2">
        <v>0.64049999999999996</v>
      </c>
      <c r="H46" s="2" t="s">
        <v>146</v>
      </c>
      <c r="I46" s="11" t="s">
        <v>180</v>
      </c>
      <c r="J46" s="2" t="s">
        <v>149</v>
      </c>
      <c r="K46" s="2" t="s">
        <v>150</v>
      </c>
      <c r="L46" s="2">
        <v>50</v>
      </c>
      <c r="M46" s="2"/>
      <c r="N46" s="2" t="s">
        <v>165</v>
      </c>
      <c r="O46" s="2"/>
      <c r="P46" s="2">
        <v>0</v>
      </c>
      <c r="Q46" s="9">
        <v>90</v>
      </c>
      <c r="R46" t="s">
        <v>180</v>
      </c>
    </row>
    <row r="47" spans="1:19" x14ac:dyDescent="0.3">
      <c r="A47" s="1" t="s">
        <v>51</v>
      </c>
      <c r="B47" s="2" t="s">
        <v>110</v>
      </c>
      <c r="C47" s="2" t="s">
        <v>117</v>
      </c>
      <c r="D47" s="2" t="s">
        <v>140</v>
      </c>
      <c r="E47" s="2">
        <v>137.82</v>
      </c>
      <c r="F47" s="19">
        <f>VLOOKUP(B47,[1]DB!$B$2:$R$61,17,FALSE)</f>
        <v>146.18</v>
      </c>
      <c r="G47" s="2">
        <v>0.56699999999999995</v>
      </c>
      <c r="H47" s="2" t="s">
        <v>145</v>
      </c>
      <c r="I47" s="11" t="s">
        <v>179</v>
      </c>
      <c r="J47" s="2" t="s">
        <v>148</v>
      </c>
      <c r="K47" s="2" t="s">
        <v>150</v>
      </c>
      <c r="L47" s="2">
        <v>0</v>
      </c>
      <c r="M47" s="2"/>
      <c r="N47" s="2" t="s">
        <v>166</v>
      </c>
      <c r="O47" s="2"/>
      <c r="P47" s="2">
        <v>0</v>
      </c>
      <c r="Q47" s="9">
        <v>90</v>
      </c>
      <c r="R47" t="s">
        <v>179</v>
      </c>
    </row>
    <row r="48" spans="1:19" x14ac:dyDescent="0.3">
      <c r="A48" s="1" t="s">
        <v>52</v>
      </c>
      <c r="B48" s="2" t="s">
        <v>111</v>
      </c>
      <c r="C48" s="2" t="s">
        <v>118</v>
      </c>
      <c r="D48" s="2" t="s">
        <v>140</v>
      </c>
      <c r="E48" s="2">
        <v>148.88999999999999</v>
      </c>
      <c r="F48" s="19">
        <f>VLOOKUP(B48,[1]DB!$B$2:$R$61,17,FALSE)</f>
        <v>156.79</v>
      </c>
      <c r="G48" s="2">
        <v>0.53549999999999998</v>
      </c>
      <c r="H48" s="2" t="s">
        <v>145</v>
      </c>
      <c r="I48" s="11" t="s">
        <v>179</v>
      </c>
      <c r="J48" s="2" t="s">
        <v>148</v>
      </c>
      <c r="K48" s="2" t="s">
        <v>150</v>
      </c>
      <c r="L48" s="2">
        <v>0</v>
      </c>
      <c r="M48" s="2"/>
      <c r="N48" s="2" t="s">
        <v>165</v>
      </c>
      <c r="O48" s="2"/>
      <c r="P48" s="7" t="s">
        <v>172</v>
      </c>
      <c r="Q48" s="9">
        <v>90</v>
      </c>
      <c r="R48" t="s">
        <v>179</v>
      </c>
    </row>
    <row r="49" spans="1:18" x14ac:dyDescent="0.3">
      <c r="A49" s="1" t="s">
        <v>53</v>
      </c>
      <c r="B49" s="2" t="s">
        <v>112</v>
      </c>
      <c r="C49" s="2" t="s">
        <v>117</v>
      </c>
      <c r="D49" s="2" t="s">
        <v>129</v>
      </c>
      <c r="E49" s="2">
        <v>164.93</v>
      </c>
      <c r="F49" s="19">
        <f>VLOOKUP(B49,[1]DB!$B$2:$R$61,17,FALSE)</f>
        <v>176.56</v>
      </c>
      <c r="G49" s="2">
        <v>0.77070000000000005</v>
      </c>
      <c r="H49" s="2" t="s">
        <v>145</v>
      </c>
      <c r="I49" s="11" t="s">
        <v>179</v>
      </c>
      <c r="J49" s="2" t="s">
        <v>148</v>
      </c>
      <c r="K49" s="2" t="s">
        <v>150</v>
      </c>
      <c r="L49" s="2">
        <v>0</v>
      </c>
      <c r="M49" s="2"/>
      <c r="N49" s="2" t="s">
        <v>170</v>
      </c>
      <c r="O49" s="2"/>
      <c r="P49" s="7" t="s">
        <v>171</v>
      </c>
      <c r="Q49" s="9">
        <v>90</v>
      </c>
      <c r="R49" t="s">
        <v>179</v>
      </c>
    </row>
    <row r="50" spans="1:18" x14ac:dyDescent="0.3">
      <c r="A50" s="1" t="s">
        <v>54</v>
      </c>
      <c r="B50" s="2" t="s">
        <v>113</v>
      </c>
      <c r="C50" s="2" t="s">
        <v>118</v>
      </c>
      <c r="D50" s="2" t="s">
        <v>129</v>
      </c>
      <c r="E50" s="2">
        <v>166.24</v>
      </c>
      <c r="F50" s="19">
        <f>VLOOKUP(B50,[1]DB!$B$2:$R$61,17,FALSE)</f>
        <v>178.1</v>
      </c>
      <c r="G50" s="2">
        <v>0.79064999999999996</v>
      </c>
      <c r="H50" s="2" t="s">
        <v>145</v>
      </c>
      <c r="I50" s="11" t="s">
        <v>179</v>
      </c>
      <c r="J50" s="2" t="s">
        <v>148</v>
      </c>
      <c r="K50" s="2" t="s">
        <v>150</v>
      </c>
      <c r="L50" s="2">
        <v>0</v>
      </c>
      <c r="M50" s="2"/>
      <c r="N50" s="2" t="s">
        <v>170</v>
      </c>
      <c r="O50" s="2"/>
      <c r="P50" s="7" t="s">
        <v>171</v>
      </c>
      <c r="Q50" s="9">
        <v>90</v>
      </c>
      <c r="R50" t="s">
        <v>179</v>
      </c>
    </row>
    <row r="51" spans="1:18" x14ac:dyDescent="0.3">
      <c r="A51" s="1" t="s">
        <v>55</v>
      </c>
      <c r="B51" s="2" t="s">
        <v>114</v>
      </c>
      <c r="C51" s="2" t="s">
        <v>118</v>
      </c>
      <c r="D51" s="2" t="s">
        <v>144</v>
      </c>
      <c r="E51" s="2">
        <v>177.41</v>
      </c>
      <c r="F51" s="19">
        <f>VLOOKUP(B51,[1]DB!$B$2:$R$61,17,FALSE)</f>
        <v>195.12</v>
      </c>
      <c r="G51" s="2">
        <v>0.53549999999999998</v>
      </c>
      <c r="H51" s="2" t="s">
        <v>145</v>
      </c>
      <c r="I51" s="11" t="s">
        <v>179</v>
      </c>
      <c r="J51" s="2" t="s">
        <v>148</v>
      </c>
      <c r="K51" s="2" t="s">
        <v>150</v>
      </c>
      <c r="L51" s="2">
        <v>0</v>
      </c>
      <c r="M51" s="2"/>
      <c r="N51" s="2" t="s">
        <v>165</v>
      </c>
      <c r="O51" s="2"/>
      <c r="P51" s="7" t="s">
        <v>172</v>
      </c>
      <c r="Q51" s="9">
        <v>90</v>
      </c>
      <c r="R51" t="s">
        <v>179</v>
      </c>
    </row>
    <row r="52" spans="1:18" x14ac:dyDescent="0.3">
      <c r="A52" s="1" t="s">
        <v>56</v>
      </c>
      <c r="B52" s="3">
        <v>5400</v>
      </c>
      <c r="C52" s="2" t="s">
        <v>128</v>
      </c>
      <c r="D52" s="2" t="s">
        <v>153</v>
      </c>
      <c r="E52" s="4">
        <v>0</v>
      </c>
      <c r="F52" s="19">
        <f>VLOOKUP(B52,[1]DB!$B$2:$R$61,17,FALSE)</f>
        <v>194.35</v>
      </c>
      <c r="G52" s="2">
        <v>0</v>
      </c>
      <c r="H52" s="2" t="s">
        <v>146</v>
      </c>
      <c r="I52" s="11" t="s">
        <v>180</v>
      </c>
      <c r="J52" s="2" t="s">
        <v>148</v>
      </c>
      <c r="K52" s="2" t="s">
        <v>150</v>
      </c>
      <c r="L52" s="2">
        <v>0</v>
      </c>
      <c r="M52" s="2"/>
      <c r="N52" s="2" t="s">
        <v>170</v>
      </c>
      <c r="O52" s="2"/>
      <c r="P52" s="7" t="s">
        <v>171</v>
      </c>
      <c r="Q52" s="9">
        <v>90</v>
      </c>
      <c r="R52" t="s">
        <v>180</v>
      </c>
    </row>
    <row r="53" spans="1:18" x14ac:dyDescent="0.3">
      <c r="A53" s="1" t="s">
        <v>57</v>
      </c>
      <c r="B53" s="3">
        <v>5501</v>
      </c>
      <c r="C53" s="2" t="s">
        <v>123</v>
      </c>
      <c r="D53" s="2" t="s">
        <v>153</v>
      </c>
      <c r="E53" s="4">
        <v>0</v>
      </c>
      <c r="F53" s="19">
        <f>VLOOKUP(B53,[1]DB!$B$2:$R$61,17,FALSE)</f>
        <v>168.04</v>
      </c>
      <c r="G53" s="2">
        <v>0</v>
      </c>
      <c r="H53" s="2" t="s">
        <v>146</v>
      </c>
      <c r="I53" s="11" t="s">
        <v>180</v>
      </c>
      <c r="J53" s="2" t="s">
        <v>148</v>
      </c>
      <c r="K53" s="2" t="s">
        <v>150</v>
      </c>
      <c r="L53" s="2">
        <v>0</v>
      </c>
      <c r="M53" s="2"/>
      <c r="N53" s="2" t="s">
        <v>170</v>
      </c>
      <c r="O53" s="2"/>
      <c r="P53" s="7" t="s">
        <v>171</v>
      </c>
      <c r="Q53" s="9">
        <v>90</v>
      </c>
      <c r="R53" t="s">
        <v>180</v>
      </c>
    </row>
    <row r="54" spans="1:18" x14ac:dyDescent="0.3">
      <c r="A54" s="1" t="s">
        <v>58</v>
      </c>
      <c r="B54" s="3" t="s">
        <v>156</v>
      </c>
      <c r="C54" s="2" t="s">
        <v>123</v>
      </c>
      <c r="D54" s="2" t="s">
        <v>151</v>
      </c>
      <c r="E54" s="4">
        <v>0</v>
      </c>
      <c r="F54" s="19">
        <f>VLOOKUP(B54,[1]DB!$B$2:$R$61,17,FALSE)</f>
        <v>154.49</v>
      </c>
      <c r="G54" s="2">
        <v>0</v>
      </c>
      <c r="H54" s="2" t="s">
        <v>146</v>
      </c>
      <c r="I54" s="11" t="s">
        <v>180</v>
      </c>
      <c r="J54" s="2" t="s">
        <v>148</v>
      </c>
      <c r="K54" s="2" t="s">
        <v>150</v>
      </c>
      <c r="L54" s="2">
        <v>0</v>
      </c>
      <c r="M54" s="2"/>
      <c r="N54" s="2" t="s">
        <v>170</v>
      </c>
      <c r="O54" s="2"/>
      <c r="P54" s="7" t="s">
        <v>171</v>
      </c>
      <c r="Q54" s="9">
        <v>90</v>
      </c>
      <c r="R54" t="s">
        <v>180</v>
      </c>
    </row>
    <row r="55" spans="1:18" x14ac:dyDescent="0.3">
      <c r="A55" s="1" t="s">
        <v>59</v>
      </c>
      <c r="B55" s="3" t="s">
        <v>157</v>
      </c>
      <c r="C55" s="2" t="s">
        <v>123</v>
      </c>
      <c r="D55" s="2" t="s">
        <v>152</v>
      </c>
      <c r="E55" s="4">
        <v>0</v>
      </c>
      <c r="F55" s="19">
        <f>VLOOKUP(B55,[1]DB!$B$2:$R$61,17,FALSE)</f>
        <v>171.62</v>
      </c>
      <c r="G55" s="2">
        <v>0</v>
      </c>
      <c r="H55" s="2" t="s">
        <v>146</v>
      </c>
      <c r="I55" s="11" t="s">
        <v>180</v>
      </c>
      <c r="J55" s="2" t="s">
        <v>148</v>
      </c>
      <c r="K55" s="2" t="s">
        <v>150</v>
      </c>
      <c r="L55" s="2">
        <v>0</v>
      </c>
      <c r="M55" s="2"/>
      <c r="N55" s="2" t="s">
        <v>170</v>
      </c>
      <c r="O55" s="2"/>
      <c r="P55" s="7" t="s">
        <v>171</v>
      </c>
      <c r="Q55" s="9">
        <v>90</v>
      </c>
      <c r="R55" t="s">
        <v>180</v>
      </c>
    </row>
    <row r="56" spans="1:18" x14ac:dyDescent="0.3">
      <c r="A56" s="1" t="s">
        <v>60</v>
      </c>
      <c r="B56" s="3" t="s">
        <v>106</v>
      </c>
      <c r="C56" s="2" t="s">
        <v>118</v>
      </c>
      <c r="D56" s="2" t="s">
        <v>141</v>
      </c>
      <c r="E56" s="4">
        <v>195.25</v>
      </c>
      <c r="F56" s="19">
        <f>VLOOKUP(B56,[1]DB!$B$2:$R$61,17,FALSE)</f>
        <v>205.01</v>
      </c>
      <c r="G56" s="2">
        <v>0</v>
      </c>
      <c r="H56" s="2" t="s">
        <v>145</v>
      </c>
      <c r="I56" s="11" t="s">
        <v>179</v>
      </c>
      <c r="J56" s="2" t="s">
        <v>148</v>
      </c>
      <c r="K56" s="2" t="s">
        <v>150</v>
      </c>
      <c r="L56" s="2">
        <v>0</v>
      </c>
      <c r="M56" s="2"/>
      <c r="N56" s="2" t="s">
        <v>170</v>
      </c>
      <c r="O56" s="2"/>
      <c r="P56" s="7" t="s">
        <v>171</v>
      </c>
      <c r="Q56" s="9">
        <v>90</v>
      </c>
      <c r="R56" t="s">
        <v>179</v>
      </c>
    </row>
    <row r="57" spans="1:18" x14ac:dyDescent="0.3">
      <c r="A57" s="1" t="s">
        <v>61</v>
      </c>
      <c r="B57" s="3" t="s">
        <v>94</v>
      </c>
      <c r="C57" s="2" t="s">
        <v>123</v>
      </c>
      <c r="D57" s="2" t="s">
        <v>151</v>
      </c>
      <c r="E57" s="4"/>
      <c r="F57" s="19">
        <f>VLOOKUP(B57,[1]DB!$B$2:$R$61,17,FALSE)</f>
        <v>154.55000000000001</v>
      </c>
      <c r="G57" s="2">
        <v>0</v>
      </c>
      <c r="H57" s="2" t="s">
        <v>146</v>
      </c>
      <c r="I57" s="11" t="s">
        <v>180</v>
      </c>
      <c r="J57" s="2" t="s">
        <v>148</v>
      </c>
      <c r="K57" s="2" t="s">
        <v>150</v>
      </c>
      <c r="L57" s="2">
        <v>0</v>
      </c>
      <c r="M57" s="2"/>
      <c r="N57" s="2" t="s">
        <v>168</v>
      </c>
      <c r="O57" s="2">
        <v>35.799999999999997</v>
      </c>
      <c r="P57" s="7" t="s">
        <v>172</v>
      </c>
      <c r="Q57" s="9">
        <v>90</v>
      </c>
      <c r="R57" t="s">
        <v>180</v>
      </c>
    </row>
    <row r="58" spans="1:18" x14ac:dyDescent="0.3">
      <c r="A58" s="1" t="s">
        <v>62</v>
      </c>
      <c r="B58" s="3" t="s">
        <v>158</v>
      </c>
      <c r="C58" s="2" t="s">
        <v>128</v>
      </c>
      <c r="D58" s="2" t="s">
        <v>139</v>
      </c>
      <c r="E58" s="4">
        <v>136.63999999999999</v>
      </c>
      <c r="F58" s="19">
        <f>VLOOKUP(B58,[1]DB!$B$2:$R$61,17,FALSE)</f>
        <v>127.72</v>
      </c>
      <c r="G58" s="2">
        <v>0</v>
      </c>
      <c r="H58" s="2" t="s">
        <v>147</v>
      </c>
      <c r="I58" s="11" t="s">
        <v>180</v>
      </c>
      <c r="J58" s="2" t="s">
        <v>148</v>
      </c>
      <c r="K58" s="2" t="s">
        <v>150</v>
      </c>
      <c r="L58" s="2">
        <v>0</v>
      </c>
      <c r="M58" s="2"/>
      <c r="N58" s="2" t="s">
        <v>167</v>
      </c>
      <c r="O58" s="2"/>
      <c r="P58" s="2">
        <v>0</v>
      </c>
      <c r="Q58" s="9">
        <v>90</v>
      </c>
      <c r="R58" t="s">
        <v>180</v>
      </c>
    </row>
    <row r="59" spans="1:18" x14ac:dyDescent="0.3">
      <c r="A59" s="1" t="s">
        <v>63</v>
      </c>
      <c r="B59" s="3" t="s">
        <v>162</v>
      </c>
      <c r="C59" s="2" t="s">
        <v>117</v>
      </c>
      <c r="D59" s="2" t="s">
        <v>139</v>
      </c>
      <c r="E59" s="4">
        <v>88.41</v>
      </c>
      <c r="F59" s="19">
        <f>VLOOKUP(B59,[1]DB!$B$2:$R$61,17,FALSE)</f>
        <v>75.540000000000006</v>
      </c>
      <c r="G59" s="2">
        <v>0</v>
      </c>
      <c r="H59" s="2" t="s">
        <v>175</v>
      </c>
      <c r="I59" s="11" t="s">
        <v>179</v>
      </c>
      <c r="J59" s="2" t="s">
        <v>148</v>
      </c>
      <c r="K59" s="2" t="s">
        <v>150</v>
      </c>
      <c r="L59" s="2">
        <v>0</v>
      </c>
      <c r="M59" s="2"/>
      <c r="N59" s="2" t="s">
        <v>166</v>
      </c>
      <c r="O59" s="2"/>
      <c r="P59" s="2">
        <v>0</v>
      </c>
      <c r="Q59" s="9">
        <v>90</v>
      </c>
      <c r="R59" t="s">
        <v>179</v>
      </c>
    </row>
    <row r="60" spans="1:18" x14ac:dyDescent="0.3">
      <c r="A60" s="1" t="s">
        <v>64</v>
      </c>
      <c r="B60" s="3" t="s">
        <v>159</v>
      </c>
      <c r="C60" s="2" t="s">
        <v>118</v>
      </c>
      <c r="D60" s="2" t="s">
        <v>139</v>
      </c>
      <c r="E60" s="4">
        <v>94.54</v>
      </c>
      <c r="F60" s="19">
        <f>VLOOKUP(B60,[1]DB!$B$2:$R$61,17,FALSE)</f>
        <v>81.459999999999994</v>
      </c>
      <c r="G60" s="2">
        <v>0</v>
      </c>
      <c r="H60" s="2" t="s">
        <v>175</v>
      </c>
      <c r="I60" s="11" t="s">
        <v>179</v>
      </c>
      <c r="J60" s="2" t="s">
        <v>148</v>
      </c>
      <c r="K60" s="2" t="s">
        <v>150</v>
      </c>
      <c r="L60" s="2">
        <v>0</v>
      </c>
      <c r="M60" s="2"/>
      <c r="N60" s="2" t="s">
        <v>166</v>
      </c>
      <c r="O60" s="2"/>
      <c r="P60" s="2">
        <v>0</v>
      </c>
      <c r="Q60" s="9">
        <v>90</v>
      </c>
      <c r="R60" t="s">
        <v>179</v>
      </c>
    </row>
    <row r="61" spans="1:18" x14ac:dyDescent="0.3">
      <c r="A61" s="1" t="s">
        <v>65</v>
      </c>
      <c r="B61" s="3" t="s">
        <v>160</v>
      </c>
      <c r="C61" s="2" t="s">
        <v>117</v>
      </c>
      <c r="D61" s="2" t="s">
        <v>154</v>
      </c>
      <c r="E61" s="4">
        <v>150</v>
      </c>
      <c r="F61" s="19">
        <f>VLOOKUP(B61,[1]DB!$B$2:$R$61,17,FALSE)</f>
        <v>159.06</v>
      </c>
      <c r="G61" s="2">
        <v>0</v>
      </c>
      <c r="H61" s="2" t="s">
        <v>145</v>
      </c>
      <c r="I61" s="11" t="s">
        <v>179</v>
      </c>
      <c r="J61" s="2" t="s">
        <v>148</v>
      </c>
      <c r="K61" s="2" t="s">
        <v>150</v>
      </c>
      <c r="L61" s="2">
        <v>0</v>
      </c>
      <c r="M61" s="2"/>
      <c r="N61" s="2" t="s">
        <v>166</v>
      </c>
      <c r="O61" s="2"/>
      <c r="P61" s="2">
        <v>0</v>
      </c>
      <c r="Q61" s="9">
        <v>90</v>
      </c>
      <c r="R61" t="s">
        <v>179</v>
      </c>
    </row>
    <row r="62" spans="1:18" x14ac:dyDescent="0.3">
      <c r="A62" s="1" t="s">
        <v>66</v>
      </c>
      <c r="B62" s="3" t="s">
        <v>161</v>
      </c>
      <c r="C62" s="2" t="s">
        <v>118</v>
      </c>
      <c r="D62" s="2" t="s">
        <v>154</v>
      </c>
      <c r="E62" s="4">
        <v>150</v>
      </c>
      <c r="F62" s="19">
        <f>VLOOKUP(B62,[1]DB!$B$2:$R$61,17,FALSE)</f>
        <v>161.44</v>
      </c>
      <c r="G62" s="2">
        <v>0</v>
      </c>
      <c r="H62" s="2" t="s">
        <v>145</v>
      </c>
      <c r="I62" s="11" t="s">
        <v>179</v>
      </c>
      <c r="J62" s="2" t="s">
        <v>148</v>
      </c>
      <c r="K62" s="2" t="s">
        <v>150</v>
      </c>
      <c r="L62" s="2">
        <v>0</v>
      </c>
      <c r="M62" s="2"/>
      <c r="N62" s="2" t="s">
        <v>165</v>
      </c>
      <c r="O62" s="2"/>
      <c r="P62" s="2">
        <v>0</v>
      </c>
      <c r="Q62" s="9">
        <v>90</v>
      </c>
      <c r="R62" t="s">
        <v>179</v>
      </c>
    </row>
    <row r="63" spans="1:18" x14ac:dyDescent="0.3">
      <c r="A63" s="1" t="s">
        <v>196</v>
      </c>
      <c r="B63" s="3" t="s">
        <v>204</v>
      </c>
      <c r="C63" s="2" t="s">
        <v>197</v>
      </c>
      <c r="D63" s="2" t="s">
        <v>198</v>
      </c>
      <c r="E63" s="17">
        <v>542.89</v>
      </c>
      <c r="F63" s="19">
        <f>VLOOKUP(B63,[1]DB!$B$2:$R$61,17,FALSE)</f>
        <v>277.89</v>
      </c>
      <c r="G63" s="2"/>
      <c r="H63" s="2" t="s">
        <v>146</v>
      </c>
      <c r="I63" s="11"/>
      <c r="J63" s="2" t="s">
        <v>208</v>
      </c>
      <c r="K63" s="2" t="s">
        <v>150</v>
      </c>
      <c r="L63" s="2">
        <v>180</v>
      </c>
      <c r="M63" s="2"/>
      <c r="N63" s="2" t="s">
        <v>167</v>
      </c>
      <c r="O63" s="2"/>
      <c r="P63" s="2"/>
      <c r="Q63" s="9"/>
    </row>
    <row r="64" spans="1:18" x14ac:dyDescent="0.3">
      <c r="A64" s="1" t="s">
        <v>199</v>
      </c>
      <c r="B64" s="3" t="s">
        <v>205</v>
      </c>
      <c r="C64" s="2" t="s">
        <v>200</v>
      </c>
      <c r="D64" s="2" t="s">
        <v>201</v>
      </c>
      <c r="E64" s="17">
        <v>542.89</v>
      </c>
      <c r="F64" s="19">
        <f>VLOOKUP(B64,[1]DB!$B$2:$R$61,17,FALSE)</f>
        <v>277.89</v>
      </c>
      <c r="G64" s="2"/>
      <c r="H64" s="2" t="s">
        <v>146</v>
      </c>
      <c r="I64" s="11"/>
      <c r="J64" s="2" t="s">
        <v>208</v>
      </c>
      <c r="K64" s="2" t="s">
        <v>150</v>
      </c>
      <c r="L64" s="2">
        <v>180</v>
      </c>
      <c r="M64" s="2"/>
      <c r="N64" s="2" t="s">
        <v>167</v>
      </c>
      <c r="O64" s="2"/>
      <c r="P64" s="2"/>
      <c r="Q64" s="9"/>
    </row>
    <row r="65" spans="1:17" x14ac:dyDescent="0.3">
      <c r="A65" s="1" t="s">
        <v>202</v>
      </c>
      <c r="B65" s="3" t="s">
        <v>206</v>
      </c>
      <c r="C65" s="2" t="s">
        <v>117</v>
      </c>
      <c r="D65" s="2" t="s">
        <v>201</v>
      </c>
      <c r="E65" s="17">
        <v>430.95</v>
      </c>
      <c r="F65" s="19">
        <f>VLOOKUP(B65,[1]DB!$B$2:$R$61,17,FALSE)</f>
        <v>230.95</v>
      </c>
      <c r="G65" s="2"/>
      <c r="H65" s="2" t="s">
        <v>145</v>
      </c>
      <c r="I65" s="11"/>
      <c r="J65" s="2" t="s">
        <v>148</v>
      </c>
      <c r="K65" s="2" t="s">
        <v>150</v>
      </c>
      <c r="L65" s="2">
        <v>0</v>
      </c>
      <c r="M65" s="2"/>
      <c r="N65" s="2" t="s">
        <v>167</v>
      </c>
      <c r="O65" s="2"/>
      <c r="P65" s="2"/>
      <c r="Q65" s="9"/>
    </row>
    <row r="66" spans="1:17" x14ac:dyDescent="0.3">
      <c r="A66" s="1" t="s">
        <v>203</v>
      </c>
      <c r="B66" s="3" t="s">
        <v>207</v>
      </c>
      <c r="C66" s="2" t="s">
        <v>118</v>
      </c>
      <c r="D66" s="2" t="s">
        <v>201</v>
      </c>
      <c r="E66" s="17">
        <v>430.95</v>
      </c>
      <c r="F66" s="19">
        <f>VLOOKUP(B66,[1]DB!$B$2:$R$61,17,FALSE)</f>
        <v>230.95</v>
      </c>
      <c r="G66" s="2"/>
      <c r="H66" s="2" t="s">
        <v>145</v>
      </c>
      <c r="I66" s="11"/>
      <c r="J66" s="2" t="s">
        <v>148</v>
      </c>
      <c r="K66" s="2" t="s">
        <v>150</v>
      </c>
      <c r="L66" s="2">
        <v>0</v>
      </c>
      <c r="M66" s="2"/>
      <c r="N66" s="2" t="s">
        <v>167</v>
      </c>
      <c r="O66" s="2"/>
      <c r="P66" s="2"/>
      <c r="Q66" s="9"/>
    </row>
    <row r="67" spans="1:17" x14ac:dyDescent="0.3">
      <c r="A67" s="5" t="s">
        <v>194</v>
      </c>
      <c r="B67" s="12" t="s">
        <v>195</v>
      </c>
      <c r="C67" s="7" t="s">
        <v>191</v>
      </c>
      <c r="D67" s="7" t="s">
        <v>182</v>
      </c>
      <c r="E67" s="15">
        <v>9.8000000000000007</v>
      </c>
      <c r="F67" s="20">
        <f>E67</f>
        <v>9.8000000000000007</v>
      </c>
      <c r="G67" s="2"/>
      <c r="H67" s="7" t="s">
        <v>147</v>
      </c>
      <c r="I67" s="13" t="s">
        <v>183</v>
      </c>
      <c r="J67" s="7" t="s">
        <v>184</v>
      </c>
      <c r="K67" s="7" t="s">
        <v>185</v>
      </c>
      <c r="L67" s="14">
        <v>2</v>
      </c>
      <c r="M67" s="14">
        <v>2.4</v>
      </c>
      <c r="N67" s="2"/>
      <c r="O67" s="2"/>
      <c r="P67" s="2"/>
      <c r="Q67" s="2"/>
    </row>
    <row r="68" spans="1:17" x14ac:dyDescent="0.3">
      <c r="A68" s="5" t="s">
        <v>187</v>
      </c>
      <c r="B68" s="12" t="s">
        <v>189</v>
      </c>
      <c r="C68" s="7" t="s">
        <v>192</v>
      </c>
      <c r="D68" s="7" t="s">
        <v>182</v>
      </c>
      <c r="E68" s="15">
        <v>9</v>
      </c>
      <c r="F68" s="20">
        <f>E68</f>
        <v>9</v>
      </c>
      <c r="G68" s="2"/>
      <c r="H68" s="7" t="s">
        <v>147</v>
      </c>
      <c r="I68" s="13" t="s">
        <v>183</v>
      </c>
      <c r="J68" s="7" t="s">
        <v>184</v>
      </c>
      <c r="K68" s="7" t="s">
        <v>185</v>
      </c>
      <c r="L68" s="14">
        <v>2</v>
      </c>
      <c r="M68" s="14">
        <v>2.4</v>
      </c>
      <c r="N68" s="2"/>
      <c r="O68" s="2"/>
      <c r="P68" s="2"/>
      <c r="Q68" s="2"/>
    </row>
    <row r="69" spans="1:17" x14ac:dyDescent="0.3">
      <c r="A69" s="5" t="s">
        <v>188</v>
      </c>
      <c r="B69" s="12" t="s">
        <v>190</v>
      </c>
      <c r="C69" s="7" t="s">
        <v>193</v>
      </c>
      <c r="D69" s="7" t="s">
        <v>182</v>
      </c>
      <c r="E69" s="15">
        <v>8</v>
      </c>
      <c r="F69" s="20">
        <f>E69</f>
        <v>8</v>
      </c>
      <c r="G69" s="2"/>
      <c r="H69" s="7" t="s">
        <v>147</v>
      </c>
      <c r="I69" s="13" t="s">
        <v>183</v>
      </c>
      <c r="J69" s="7" t="s">
        <v>184</v>
      </c>
      <c r="K69" s="7" t="s">
        <v>185</v>
      </c>
      <c r="L69" s="14">
        <v>2</v>
      </c>
      <c r="M69" s="14">
        <v>2.4</v>
      </c>
      <c r="N69" s="2"/>
      <c r="O69" s="2"/>
      <c r="P69" s="2"/>
      <c r="Q69" s="2"/>
    </row>
  </sheetData>
  <phoneticPr fontId="3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utai C</cp:lastModifiedBy>
  <dcterms:created xsi:type="dcterms:W3CDTF">2020-10-06T10:07:49Z</dcterms:created>
  <dcterms:modified xsi:type="dcterms:W3CDTF">2021-02-27T07:50:20Z</dcterms:modified>
</cp:coreProperties>
</file>