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6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drawings/drawing7.xml" ContentType="application/vnd.openxmlformats-officedocument.drawing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drawings/drawing8.xml" ContentType="application/vnd.openxmlformats-officedocument.drawing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1674" documentId="8_{F02C7FC3-8011-4E3E-8682-F0D96B1145A9}" xr6:coauthVersionLast="47" xr6:coauthVersionMax="47" xr10:uidLastSave="{E4C07868-5154-456B-8566-58B345A40FF8}"/>
  <bookViews>
    <workbookView xWindow="18570" yWindow="0" windowWidth="19935" windowHeight="21705" firstSheet="1" activeTab="10" xr2:uid="{805E68A4-FBAD-40FA-AB0A-3D809CF5FA6E}"/>
  </bookViews>
  <sheets>
    <sheet name="Main Board" sheetId="15" r:id="rId1"/>
    <sheet name="Week 1 - Recap of Concepts" sheetId="1" r:id="rId2"/>
    <sheet name="Week 2 - Provisions, Contingncs" sheetId="2" r:id="rId3"/>
    <sheet name="Week 3 - Foreign Translations" sheetId="3" r:id="rId4"/>
    <sheet name="Week 4 - CSR" sheetId="4" r:id="rId5"/>
    <sheet name="Week 5 - Earnings per Share" sheetId="5" r:id="rId6"/>
    <sheet name="Week 6 - Group Accounts" sheetId="6" r:id="rId7"/>
    <sheet name="Week 6 - Consolidated SPL" sheetId="13" r:id="rId8"/>
    <sheet name="Principles of Cons. FS" sheetId="16" r:id="rId9"/>
    <sheet name="Consolidated SoFP" sheetId="17" r:id="rId10"/>
    <sheet name="Week 7 - Leases" sheetId="7" r:id="rId11"/>
    <sheet name="Leases Information" sheetId="18" r:id="rId12"/>
    <sheet name="Week 8 - Grants and Investment" sheetId="8" r:id="rId13"/>
    <sheet name="Week 9 - Deferred Taxation" sheetId="9" r:id="rId14"/>
    <sheet name="Week 10 - Revenue Recog." sheetId="10" r:id="rId15"/>
    <sheet name="Sheet11" sheetId="11" r:id="rId16"/>
    <sheet name="Sheet12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8" l="1"/>
  <c r="T32" i="18" s="1"/>
  <c r="T34" i="18" s="1"/>
  <c r="E47" i="13"/>
  <c r="E44" i="13"/>
  <c r="R36" i="3"/>
  <c r="R31" i="3"/>
  <c r="D36" i="2"/>
  <c r="D46" i="2"/>
  <c r="D41" i="2"/>
</calcChain>
</file>

<file path=xl/sharedStrings.xml><?xml version="1.0" encoding="utf-8"?>
<sst xmlns="http://schemas.openxmlformats.org/spreadsheetml/2006/main" count="634" uniqueCount="588">
  <si>
    <t>Question 1:</t>
  </si>
  <si>
    <t>All accountants are to follow the same rules and standards</t>
  </si>
  <si>
    <t xml:space="preserve">when preparing the financial statements of different </t>
  </si>
  <si>
    <t>companies in a country. Some commentators even argue for</t>
  </si>
  <si>
    <t>the adoption of global accounting standards.</t>
  </si>
  <si>
    <t>In the absence of accounting standards, financial statements</t>
  </si>
  <si>
    <t xml:space="preserve">of different companies may not be able to provide a true, </t>
  </si>
  <si>
    <t>authentic representation of their economic and financial</t>
  </si>
  <si>
    <t>situation.</t>
  </si>
  <si>
    <t xml:space="preserve">This would therefore cause all forms of credibility in the </t>
  </si>
  <si>
    <t>accounting/auditing profession to be lost.</t>
  </si>
  <si>
    <t xml:space="preserve">The standards have been made to impose discipline and to </t>
  </si>
  <si>
    <t xml:space="preserve">help avoid earnings manipulation that could lead to </t>
  </si>
  <si>
    <t>controversies and scandals (take Enron for example).</t>
  </si>
  <si>
    <t>The absence of accounting standards would also cause for</t>
  </si>
  <si>
    <t>inaccurate means of directly comparing statements with other</t>
  </si>
  <si>
    <t>companies, therefore meaning that investors are more likely</t>
  </si>
  <si>
    <t>to be misled in making their investment decisions.</t>
  </si>
  <si>
    <t>Question 2:</t>
  </si>
  <si>
    <t>Part 1:</t>
  </si>
  <si>
    <t>and are recorded and reported according to standards of the period to</t>
  </si>
  <si>
    <t>which they relate.</t>
  </si>
  <si>
    <t xml:space="preserve">operation for the forseeabe future, assuming that the entity has no </t>
  </si>
  <si>
    <t xml:space="preserve">necessity nor intention of liquidation nor mass selling inventory for </t>
  </si>
  <si>
    <t>operations).</t>
  </si>
  <si>
    <r>
      <t xml:space="preserve">- </t>
    </r>
    <r>
      <rPr>
        <b/>
        <sz val="11"/>
        <color theme="1"/>
        <rFont val="Aptos Narrow"/>
        <family val="2"/>
        <scheme val="minor"/>
      </rPr>
      <t>Going concern</t>
    </r>
    <r>
      <rPr>
        <sz val="11"/>
        <color theme="1"/>
        <rFont val="Aptos Narrow"/>
        <family val="2"/>
        <scheme val="minor"/>
      </rPr>
      <t xml:space="preserve"> (The company in question is expected to continue in 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</si>
  <si>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Accruals</t>
    </r>
    <r>
      <rPr>
        <sz val="11"/>
        <color theme="1"/>
        <rFont val="Aptos Narrow"/>
        <family val="2"/>
        <scheme val="minor"/>
      </rPr>
      <t xml:space="preserve"> (Effects of transactions are recognised when they occur</t>
    </r>
  </si>
  <si>
    <t>Part 2:</t>
  </si>
  <si>
    <r>
      <t xml:space="preserve">Income, Expenses - </t>
    </r>
    <r>
      <rPr>
        <b/>
        <sz val="11"/>
        <color theme="1"/>
        <rFont val="Aptos Narrow"/>
        <family val="2"/>
        <scheme val="minor"/>
      </rPr>
      <t>Statement of Profit or Loss</t>
    </r>
  </si>
  <si>
    <r>
      <t xml:space="preserve">Assets, liabilities, and equity - </t>
    </r>
    <r>
      <rPr>
        <b/>
        <sz val="11"/>
        <color theme="1"/>
        <rFont val="Aptos Narrow"/>
        <family val="2"/>
        <scheme val="minor"/>
      </rPr>
      <t>Statement of Financial Position</t>
    </r>
  </si>
  <si>
    <t>Part 3:</t>
  </si>
  <si>
    <t>of past events from which future economic benefits are expected to</t>
  </si>
  <si>
    <t>flow to the entity.</t>
  </si>
  <si>
    <t xml:space="preserve">settlement of which is expected to result in an outflow from the entity of </t>
  </si>
  <si>
    <t>resources embodying economic events.</t>
  </si>
  <si>
    <t>its liabilities</t>
  </si>
  <si>
    <r>
      <t xml:space="preserve">c) </t>
    </r>
    <r>
      <rPr>
        <b/>
        <sz val="11"/>
        <color theme="1"/>
        <rFont val="Aptos Narrow"/>
        <family val="2"/>
        <scheme val="minor"/>
      </rPr>
      <t>Equity</t>
    </r>
    <r>
      <rPr>
        <sz val="11"/>
        <color theme="1"/>
        <rFont val="Aptos Narrow"/>
        <family val="2"/>
        <scheme val="minor"/>
      </rPr>
      <t xml:space="preserve"> - The residual interest in the assets of the entity after deducting all</t>
    </r>
  </si>
  <si>
    <r>
      <t xml:space="preserve">a) </t>
    </r>
    <r>
      <rPr>
        <b/>
        <sz val="11"/>
        <color theme="1"/>
        <rFont val="Aptos Narrow"/>
        <family val="2"/>
        <scheme val="minor"/>
      </rPr>
      <t>Asset</t>
    </r>
    <r>
      <rPr>
        <sz val="11"/>
        <color theme="1"/>
        <rFont val="Aptos Narrow"/>
        <family val="2"/>
        <scheme val="minor"/>
      </rPr>
      <t xml:space="preserve"> - Resources controlled by an entity as a result</t>
    </r>
  </si>
  <si>
    <r>
      <t xml:space="preserve">b) </t>
    </r>
    <r>
      <rPr>
        <b/>
        <sz val="11"/>
        <color theme="1"/>
        <rFont val="Aptos Narrow"/>
        <family val="2"/>
        <scheme val="minor"/>
      </rPr>
      <t>Liability</t>
    </r>
    <r>
      <rPr>
        <sz val="11"/>
        <color theme="1"/>
        <rFont val="Aptos Narrow"/>
        <family val="2"/>
        <scheme val="minor"/>
      </rPr>
      <t xml:space="preserve"> - Present obligations of the entity arising from past events, the</t>
    </r>
  </si>
  <si>
    <t>Part 4:</t>
  </si>
  <si>
    <t>Yes</t>
  </si>
  <si>
    <t>Provisions are present obligations that satisfies the definition of a liability,</t>
  </si>
  <si>
    <t>even if the amount of the obligation has to be estimated.</t>
  </si>
  <si>
    <t>Part 5:</t>
  </si>
  <si>
    <t xml:space="preserve">The process of determining monetary amounts at which the elements of </t>
  </si>
  <si>
    <t xml:space="preserve">financial statements are to be recognised and carried in the statement of </t>
  </si>
  <si>
    <t xml:space="preserve">financial position and statement of comprehensive income. </t>
  </si>
  <si>
    <t>Part 6:</t>
  </si>
  <si>
    <t>- Historical costs</t>
  </si>
  <si>
    <t>- Current cost = Replacement Cost</t>
  </si>
  <si>
    <t>- Net Realisable Value = Selling Price - Selling Expenses</t>
  </si>
  <si>
    <t>- Present value of future cash flows</t>
  </si>
  <si>
    <t>Question 3:</t>
  </si>
  <si>
    <t xml:space="preserve">The process of incorporating in any of the statements an item </t>
  </si>
  <si>
    <t>that meets the definition of an element and satisfies the following</t>
  </si>
  <si>
    <t>criteria for recognition</t>
  </si>
  <si>
    <t>flow to or from the entity; and</t>
  </si>
  <si>
    <t>- The item has a cost or value that can be measured reliably</t>
  </si>
  <si>
    <t xml:space="preserve">- Probable that any future economic benefit associated is to </t>
  </si>
  <si>
    <t>Fundamental Characteristics:</t>
  </si>
  <si>
    <t>- Relevance</t>
  </si>
  <si>
    <t>- Faithful Representation</t>
  </si>
  <si>
    <t>- Materiality</t>
  </si>
  <si>
    <t>Enhancing Qualitative Characteristics:</t>
  </si>
  <si>
    <t>- Comparability</t>
  </si>
  <si>
    <t>- Verifiability</t>
  </si>
  <si>
    <t>- Timeliness</t>
  </si>
  <si>
    <t>- Understandability</t>
  </si>
  <si>
    <t>Three characteristics of faithful representation are:</t>
  </si>
  <si>
    <t>- Complete</t>
  </si>
  <si>
    <t>- Neutral</t>
  </si>
  <si>
    <t>- Free from error</t>
  </si>
  <si>
    <t>Substance over form</t>
  </si>
  <si>
    <t>Question 4:</t>
  </si>
  <si>
    <t>Creative accounting can be defined as:</t>
  </si>
  <si>
    <t>- A form of accounting which, while complying with all regulations,</t>
  </si>
  <si>
    <t>nevertheless gives a biased impression (generally favourable)</t>
  </si>
  <si>
    <t>of a company's performance</t>
  </si>
  <si>
    <t xml:space="preserve">Examples: </t>
  </si>
  <si>
    <t>- Premature sales recognition</t>
  </si>
  <si>
    <t>- Treating loans as sales</t>
  </si>
  <si>
    <t>- Lengthen depreciation lives</t>
  </si>
  <si>
    <t>- One of the key incentivees behind creative accounting is to meet</t>
  </si>
  <si>
    <t>analysts' forecasts or to please stakeholder expectations.</t>
  </si>
  <si>
    <t>- Creative accounting is also able to help the company to raise capital</t>
  </si>
  <si>
    <t xml:space="preserve">by portraying an improved image of financial performance, raising </t>
  </si>
  <si>
    <t>confidence in employees and therefore production quality.</t>
  </si>
  <si>
    <t>Using creative accounting techniques, managers have the ability to</t>
  </si>
  <si>
    <t>report huge losses in a year so that future years appear better,</t>
  </si>
  <si>
    <t>also referred to as the 'big bath'..</t>
  </si>
  <si>
    <t>Legal but unethical yada yada you know why</t>
  </si>
  <si>
    <t>An entity must recognise a provision if:</t>
  </si>
  <si>
    <t>- A present obligation (legal or constructive) has arisen as a</t>
  </si>
  <si>
    <t xml:space="preserve">result of a past event, where payment is probable, and the </t>
  </si>
  <si>
    <t>amount can be reliably estimated.</t>
  </si>
  <si>
    <t>Is there a past event?</t>
  </si>
  <si>
    <t>- Yes, the contamination.</t>
  </si>
  <si>
    <t>Is there an obligation?</t>
  </si>
  <si>
    <t>- Yes - a legal obligation</t>
  </si>
  <si>
    <t>Is there a probable outflow of economic benefit?</t>
  </si>
  <si>
    <t>- Yes, there is a cost associated with decontamination.</t>
  </si>
  <si>
    <t>Is it measurable?</t>
  </si>
  <si>
    <t>- Yes - costs can be estimated.</t>
  </si>
  <si>
    <t>Therefore a provision msut be made.</t>
  </si>
  <si>
    <t>IAS 16 PPE states that the initial cost of an item of PPE includes</t>
  </si>
  <si>
    <t xml:space="preserve">any estimated costs of dismantling and restoration, if the </t>
  </si>
  <si>
    <t>obligation arises when the item is acquired (as in this case).</t>
  </si>
  <si>
    <t>So, the costs of decontamination should be added to the cost</t>
  </si>
  <si>
    <t>of the asset, and depreciated over the EUL.</t>
  </si>
  <si>
    <t>So, the current treatment is incorrect.</t>
  </si>
  <si>
    <t>As for the correct treatment:</t>
  </si>
  <si>
    <t>- £5m provision to be made in the statement of profit or loss</t>
  </si>
  <si>
    <t>- £5m should be capitalised as part of the cost of the asset, so</t>
  </si>
  <si>
    <t>the full cost = £20m in SFP</t>
  </si>
  <si>
    <t>- Finance cost (unwinding of interest) = £5m * 8% = £0.4m in SPL.</t>
  </si>
  <si>
    <t>SOFP Extract</t>
  </si>
  <si>
    <t>Non-Current Assets</t>
  </si>
  <si>
    <t>Plant at Cost</t>
  </si>
  <si>
    <t>Accumulated Depr.</t>
  </si>
  <si>
    <t>Non-Current Liabilities</t>
  </si>
  <si>
    <t>Provision</t>
  </si>
  <si>
    <t>Accrued Finance Costs</t>
  </si>
  <si>
    <t>SOPOL Extract</t>
  </si>
  <si>
    <t>Depreciation Expense</t>
  </si>
  <si>
    <t>Accrued Finance Expense</t>
  </si>
  <si>
    <t>Question 1: (Part i)</t>
  </si>
  <si>
    <t>Part (iii):</t>
  </si>
  <si>
    <t>A contingent asset should be disclosed if probable.</t>
  </si>
  <si>
    <t>If only possible, then it should be ignored.</t>
  </si>
  <si>
    <t>Company believes they can make an insurance claim.</t>
  </si>
  <si>
    <t>No lawyer opiion has been provided, therefore only a possibility.</t>
  </si>
  <si>
    <t>Therefore should be ignored in the financial statements.</t>
  </si>
  <si>
    <t>- No, the overhaul is avoidable.</t>
  </si>
  <si>
    <t>- Yes, but now irrelevant as no obligation.</t>
  </si>
  <si>
    <t>Provision cannot be made.</t>
  </si>
  <si>
    <t xml:space="preserve">Current Treatment is incorrect. </t>
  </si>
  <si>
    <t>The £1m provision needs reversing: DR Provisions &amp;</t>
  </si>
  <si>
    <t>CR Income Statement</t>
  </si>
  <si>
    <t>The correct treatment:</t>
  </si>
  <si>
    <t>- Main Asset = £45m, to be depreciated over life of new plant</t>
  </si>
  <si>
    <t>- Separate Asset = £5m, to be depreciated over 5 years.</t>
  </si>
  <si>
    <t>of meeting the obligations under the contract exceed the</t>
  </si>
  <si>
    <t>benefits expected to be received under it.</t>
  </si>
  <si>
    <t>On face value, a provision of £600,000 (4 years rent) could</t>
  </si>
  <si>
    <t>be made.</t>
  </si>
  <si>
    <t>However, we need to identify other potential costs and benefits.</t>
  </si>
  <si>
    <t>- Are there other unavoidable costs associated with the</t>
  </si>
  <si>
    <t>property?</t>
  </si>
  <si>
    <t>- Can the property be sub-let? What is the probability of</t>
  </si>
  <si>
    <t>future income?</t>
  </si>
  <si>
    <r>
      <rPr>
        <b/>
        <sz val="11"/>
        <color theme="1"/>
        <rFont val="Aptos Narrow"/>
        <family val="2"/>
        <scheme val="minor"/>
      </rPr>
      <t>This is a onerous contract;</t>
    </r>
    <r>
      <rPr>
        <sz val="11"/>
        <color theme="1"/>
        <rFont val="Aptos Narrow"/>
        <family val="2"/>
        <scheme val="minor"/>
      </rPr>
      <t xml:space="preserve"> where the unavoidable costs</t>
    </r>
  </si>
  <si>
    <t xml:space="preserve">Can a provision be made for doing the costs of closing </t>
  </si>
  <si>
    <t>the division?</t>
  </si>
  <si>
    <t>Yes, but there must be a formal plan which identifies:</t>
  </si>
  <si>
    <t>- The part of businesses effected</t>
  </si>
  <si>
    <t>- Main location effected</t>
  </si>
  <si>
    <t>- Employees effected</t>
  </si>
  <si>
    <t>- Compensation entitlement</t>
  </si>
  <si>
    <t>- Expenditure undertaken</t>
  </si>
  <si>
    <t>- When the plan will be implemented.</t>
  </si>
  <si>
    <t>In this case there's no evidence of a plan, and therefore</t>
  </si>
  <si>
    <t>the provision cannot be made.</t>
  </si>
  <si>
    <t>Finish Later.</t>
  </si>
  <si>
    <t>See Text.</t>
  </si>
  <si>
    <t>Currency of the primary economic environment</t>
  </si>
  <si>
    <t>where the entity operates i.e. in most cases</t>
  </si>
  <si>
    <t>this will be the local currency. Plus other points or</t>
  </si>
  <si>
    <t>examples.</t>
  </si>
  <si>
    <t xml:space="preserve">Currency in which the entity presents its financial </t>
  </si>
  <si>
    <t>statements. Can be different from functional (i.e.</t>
  </si>
  <si>
    <t xml:space="preserve">subsidiary presenting in currency of parent. Plus </t>
  </si>
  <si>
    <t>other points or examples).</t>
  </si>
  <si>
    <t>Factors - See Lecture Slides</t>
  </si>
  <si>
    <t>Question 5:</t>
  </si>
  <si>
    <t>Monetary and non-monetary assets - see lecture</t>
  </si>
  <si>
    <t>slides.</t>
  </si>
  <si>
    <t>Question 6:</t>
  </si>
  <si>
    <t>60,000/1.5</t>
  </si>
  <si>
    <t>Debit</t>
  </si>
  <si>
    <t>Credit</t>
  </si>
  <si>
    <t>Payables</t>
  </si>
  <si>
    <t>Non-Current Asset (Machine)</t>
  </si>
  <si>
    <t>28/12/2019   Settlement</t>
  </si>
  <si>
    <t>19/10/2019   Recognition</t>
  </si>
  <si>
    <t>Bank</t>
  </si>
  <si>
    <t>Exchange Gain</t>
  </si>
  <si>
    <t>60,000/1.75</t>
  </si>
  <si>
    <t>SFP Extract</t>
  </si>
  <si>
    <t>Machine at cost</t>
  </si>
  <si>
    <t>SPL Extract</t>
  </si>
  <si>
    <t>Complete Later</t>
  </si>
  <si>
    <t>Basically CSR Theory</t>
  </si>
  <si>
    <t>Complete Later.</t>
  </si>
  <si>
    <t>A lease is an agreement whereby the lessor (seller)</t>
  </si>
  <si>
    <t>conveys to the lessee (user of the asset), the right to</t>
  </si>
  <si>
    <t>use the aset for an agreed period of time in return for</t>
  </si>
  <si>
    <t>a payment or series of payments.</t>
  </si>
  <si>
    <t>Standards on leases were made for a couple of reasons:</t>
  </si>
  <si>
    <t>1. Inconsistency in the treatment and reporting of</t>
  </si>
  <si>
    <t>leases.</t>
  </si>
  <si>
    <t>2. Misleads investors by manipulating financial ratios</t>
  </si>
  <si>
    <t>(e.g., ROCE, and Debt-to-Equity ratio)</t>
  </si>
  <si>
    <t>3. Lack of transparency in reporting leases, businesses</t>
  </si>
  <si>
    <t>only reported finance leases, and not operating leases,</t>
  </si>
  <si>
    <t>which therefore made it difficult for investors.</t>
  </si>
  <si>
    <t>Lease payments: £36,000 annually in advance.</t>
  </si>
  <si>
    <t>Fair value of asset: £150,000.</t>
  </si>
  <si>
    <t>Interest rate: 10.05%.</t>
  </si>
  <si>
    <t>Asset life: 6 years, residual value: £6,000.</t>
  </si>
  <si>
    <t>Year-end: 31 December 2018.</t>
  </si>
  <si>
    <t>Year</t>
  </si>
  <si>
    <t>Opening Liability (£)</t>
  </si>
  <si>
    <t>Payment (£)</t>
  </si>
  <si>
    <t>Interest (£)</t>
  </si>
  <si>
    <t>Closing Liability (£)</t>
  </si>
  <si>
    <t>Statement of Profit or Loss:</t>
  </si>
  <si>
    <t>- Depreciation (Straight-line): 150,000-6,000 / 6 = 24,000</t>
  </si>
  <si>
    <t>- Finance Cost: £10,656</t>
  </si>
  <si>
    <t>Statement of Financial Position:</t>
  </si>
  <si>
    <t>- Net Depreciation: 150,000 - (3*24,000) =78,000</t>
  </si>
  <si>
    <t>- Lease liability (closing balance): £80,687</t>
  </si>
  <si>
    <t>Lease liability: £917,600.</t>
  </si>
  <si>
    <t>Annual payment: £80,000.</t>
  </si>
  <si>
    <t>Direct costs: £25,000.</t>
  </si>
  <si>
    <t>Interest rate: 6%.</t>
  </si>
  <si>
    <t>Journal Entries at Commencement (Year 1):</t>
  </si>
  <si>
    <t>1. Recognise the right-of-use asset:</t>
  </si>
  <si>
    <t>Dr Right-of-use asset     £942,600</t>
  </si>
  <si>
    <t>Cr Lease liability         £917,600</t>
  </si>
  <si>
    <t>Cr Cash (direct costs)      £25,000</t>
  </si>
  <si>
    <t>2. First-year payment:</t>
  </si>
  <si>
    <t>Dr Lease liability         £80,000</t>
  </si>
  <si>
    <t>Cr Cash                    £80,000</t>
  </si>
  <si>
    <t>3. Finance charge allocation (Year 1):</t>
  </si>
  <si>
    <t>Dr Finance costs           £55,056</t>
  </si>
  <si>
    <t>Cr Lease liability         £55,056</t>
  </si>
  <si>
    <t>Extracts for 31 Dec Year 1:</t>
  </si>
  <si>
    <t>SoFP:</t>
  </si>
  <si>
    <t>Lease liability: Adjusted with payments and interest.</t>
  </si>
  <si>
    <t>SoPoL:</t>
  </si>
  <si>
    <t>Finance costs: £55,056.</t>
  </si>
  <si>
    <t>Interest: 917,600×6%=£55,056</t>
  </si>
  <si>
    <t>Right-of-use assets and lease liabilities must be recognised.</t>
  </si>
  <si>
    <t>Financial obligations are transparent, regardless of lease structure.</t>
  </si>
  <si>
    <t>For the machine lease:</t>
  </si>
  <si>
    <t>Recognise a right-of-use asset and lease liability.</t>
  </si>
  <si>
    <t>Depreciate the asset over 5 years and allocate interest charges on the lease liability.</t>
  </si>
  <si>
    <t xml:space="preserve">The temporary accountant is incorrect because IFRS 16 eliminates most off-balance </t>
  </si>
  <si>
    <r>
      <t xml:space="preserve">of leases to be reflected. </t>
    </r>
    <r>
      <rPr>
        <b/>
        <sz val="11"/>
        <color theme="1"/>
        <rFont val="Aptos Narrow"/>
        <family val="2"/>
        <scheme val="minor"/>
      </rPr>
      <t>Under IFRS 16:</t>
    </r>
  </si>
  <si>
    <r>
      <t>sheet leasing. The</t>
    </r>
    <r>
      <rPr>
        <b/>
        <sz val="11"/>
        <color theme="1"/>
        <rFont val="Aptos Narrow"/>
        <family val="2"/>
        <scheme val="minor"/>
      </rPr>
      <t xml:space="preserve"> substance over form principle</t>
    </r>
    <r>
      <rPr>
        <sz val="11"/>
        <color theme="1"/>
        <rFont val="Aptos Narrow"/>
        <family val="2"/>
        <scheme val="minor"/>
      </rPr>
      <t xml:space="preserve"> requires the economic reality </t>
    </r>
  </si>
  <si>
    <t>Lease payment: £20M annually (paid in advance).</t>
  </si>
  <si>
    <t>Purchase price: £80M.</t>
  </si>
  <si>
    <t>Interest rate: 12%.</t>
  </si>
  <si>
    <t>Year 1 Calculations:</t>
  </si>
  <si>
    <t>1. Depreciation (straight-line over 5 years):</t>
  </si>
  <si>
    <t>2. Finance cost:</t>
  </si>
  <si>
    <r>
      <t>Extracts for 31 Mar 2019: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SoFP:</t>
    </r>
  </si>
  <si>
    <t>Right-of-use asset: 80M−16M=£64M80M - 16M = £64M80M−16M=£64M.</t>
  </si>
  <si>
    <t>Lease liability: Adjusted for interest.</t>
  </si>
  <si>
    <t>Depreciation: £16M.</t>
  </si>
  <si>
    <t>Finance cost: £7.2M.</t>
  </si>
  <si>
    <t>Interest: 60M×12%=£7,200,000</t>
  </si>
  <si>
    <t>Lease liability post-payment: 80M−20M=60M</t>
  </si>
  <si>
    <t>80,000,0005=£16,000,000</t>
  </si>
  <si>
    <t>Depreciation: Straight-line over 20 years: 942,600/20=£47,130</t>
  </si>
  <si>
    <t>Reflecting the economic substance over a transaction or</t>
  </si>
  <si>
    <t>event, rather than the legal form is necessary for financial</t>
  </si>
  <si>
    <t>statements to meet the requirement of 'faithful representation'.</t>
  </si>
  <si>
    <t>A group consists of a parent and one or more subsidiaries</t>
  </si>
  <si>
    <t>which are under the control of the parent.</t>
  </si>
  <si>
    <t xml:space="preserve">Parent companies are required to prepare and present accounts </t>
  </si>
  <si>
    <t>for the group as a whole, reflecting the group as one single</t>
  </si>
  <si>
    <t>economic entity.</t>
  </si>
  <si>
    <t>The parent and its subsidiaries are all individual legal entities.</t>
  </si>
  <si>
    <t xml:space="preserve">The group as a single economic entity reflects the economic </t>
  </si>
  <si>
    <t>substance of the group as a whole.</t>
  </si>
  <si>
    <t>Structure:</t>
  </si>
  <si>
    <t>Mercury -&gt; Mars [ 80% ]</t>
  </si>
  <si>
    <t>Accounting Period</t>
  </si>
  <si>
    <t>Acquisition</t>
  </si>
  <si>
    <t>-&gt;</t>
  </si>
  <si>
    <t>Ret'd earnings</t>
  </si>
  <si>
    <t>Pre'Acqn</t>
  </si>
  <si>
    <t>Post'Acqn</t>
  </si>
  <si>
    <t>Shares Acquired = (£20m / £1) * 80% = 16m shares</t>
  </si>
  <si>
    <t>Consideration Paid = 16m/5 * 3 * £5 = £48m</t>
  </si>
  <si>
    <t>Goodwill:</t>
  </si>
  <si>
    <t>Fair Value of Interest</t>
  </si>
  <si>
    <t xml:space="preserve">Group </t>
  </si>
  <si>
    <t>NCI</t>
  </si>
  <si>
    <t>£'000</t>
  </si>
  <si>
    <t>Non-Controlling Interest at Acq. (20m * 20% * £2.80)</t>
  </si>
  <si>
    <t>Acquisition of 3 shares for every 5 shares.</t>
  </si>
  <si>
    <t>Dax purchased 80% of equity of Odo plc.</t>
  </si>
  <si>
    <t>80% of 25,000*0.50 Equity Shares = 40m Shares (Odo)</t>
  </si>
  <si>
    <t>= £84m</t>
  </si>
  <si>
    <t>= £49.8m</t>
  </si>
  <si>
    <t>=£133.8m</t>
  </si>
  <si>
    <t>Goodwill - Odo</t>
  </si>
  <si>
    <t>Full Value Method</t>
  </si>
  <si>
    <t>Group</t>
  </si>
  <si>
    <t>Fair Value of Investment</t>
  </si>
  <si>
    <t>NCI at Acquisition</t>
  </si>
  <si>
    <t>(25m/0.50)*20% = 10m shares @ 3.25</t>
  </si>
  <si>
    <t>Less Fair Value of Identifiable Net Assets Acquired</t>
  </si>
  <si>
    <t>Share Capital</t>
  </si>
  <si>
    <t>Share Premium</t>
  </si>
  <si>
    <t>B/E - Pre Acquisition</t>
  </si>
  <si>
    <t>as at 1/4/20</t>
  </si>
  <si>
    <t>1/4/20 to 1/July 20</t>
  </si>
  <si>
    <t>20,000 * 3/12 Months</t>
  </si>
  <si>
    <t>Fair Value Adjustments</t>
  </si>
  <si>
    <t>Land</t>
  </si>
  <si>
    <t>Plant</t>
  </si>
  <si>
    <t>Group/NCI Share of Net Assets</t>
  </si>
  <si>
    <t>Goodwill</t>
  </si>
  <si>
    <t>Total Goodwill</t>
  </si>
  <si>
    <t>Acquisition Percentage</t>
  </si>
  <si>
    <t>Bonus Shares * Share Price</t>
  </si>
  <si>
    <t>- (Shares Issued / Nominal Value per Share) *</t>
  </si>
  <si>
    <t>- (Acquisiton Amount / Share Price) *</t>
  </si>
  <si>
    <t>- (Shares Issued * Deferred Value per Share) *</t>
  </si>
  <si>
    <t>Discount Factor</t>
  </si>
  <si>
    <t>- Add Deferred and Shared Consid. Values</t>
  </si>
  <si>
    <t>Part A: Structure</t>
  </si>
  <si>
    <t>Part B: Investment in Associate</t>
  </si>
  <si>
    <t>Cost of Investment</t>
  </si>
  <si>
    <t>18m Shares x £2.5</t>
  </si>
  <si>
    <t>Plus share of Post-Acquisition Profits</t>
  </si>
  <si>
    <t>Reserves at 1/4/20</t>
  </si>
  <si>
    <t>Pre-Acquisition Reserves</t>
  </si>
  <si>
    <t>R/E since Acq. but missing</t>
  </si>
  <si>
    <t>current year earnings</t>
  </si>
  <si>
    <t>R/E since Acquisition</t>
  </si>
  <si>
    <t>Group Share</t>
  </si>
  <si>
    <t>(6 ,000)</t>
  </si>
  <si>
    <t>Impairment</t>
  </si>
  <si>
    <t>Investment in Associate</t>
  </si>
  <si>
    <r>
      <rPr>
        <b/>
        <sz val="11"/>
        <color theme="1"/>
        <rFont val="Aptos Narrow"/>
        <family val="2"/>
        <scheme val="minor"/>
      </rPr>
      <t>Share Consideration</t>
    </r>
    <r>
      <rPr>
        <sz val="11"/>
        <color theme="1"/>
        <rFont val="Aptos Narrow"/>
        <family val="2"/>
        <scheme val="minor"/>
      </rPr>
      <t>: 40m Shares / 5 * 3 * £3.5</t>
    </r>
  </si>
  <si>
    <r>
      <rPr>
        <b/>
        <sz val="11"/>
        <color theme="1"/>
        <rFont val="Aptos Narrow"/>
        <family val="2"/>
        <scheme val="minor"/>
      </rPr>
      <t>Deferred Consideration</t>
    </r>
    <r>
      <rPr>
        <sz val="11"/>
        <color theme="1"/>
        <rFont val="Aptos Narrow"/>
        <family val="2"/>
        <scheme val="minor"/>
      </rPr>
      <t>: 40m shares * £1.5 * 0.83</t>
    </r>
  </si>
  <si>
    <r>
      <rPr>
        <b/>
        <sz val="11"/>
        <color theme="1"/>
        <rFont val="Aptos Narrow"/>
        <family val="2"/>
        <scheme val="minor"/>
      </rPr>
      <t>Total Consideration</t>
    </r>
    <r>
      <rPr>
        <sz val="11"/>
        <color theme="1"/>
        <rFont val="Aptos Narrow"/>
        <family val="2"/>
        <scheme val="minor"/>
      </rPr>
      <t>: £84m + £49.8m</t>
    </r>
  </si>
  <si>
    <t>Complete Part C later</t>
  </si>
  <si>
    <t>ACCA Kaplan - Financial Reporting Book</t>
  </si>
  <si>
    <r>
      <t xml:space="preserve">Week 6 - </t>
    </r>
    <r>
      <rPr>
        <b/>
        <sz val="11"/>
        <color theme="1"/>
        <rFont val="Aptos Narrow"/>
        <family val="2"/>
        <scheme val="minor"/>
      </rPr>
      <t>Group Accounts / Consolidated SoPL/SoFP</t>
    </r>
    <r>
      <rPr>
        <sz val="11"/>
        <color theme="1"/>
        <rFont val="Aptos Narrow"/>
        <family val="2"/>
        <scheme val="minor"/>
      </rPr>
      <t xml:space="preserve"> - Page 425 - 483</t>
    </r>
  </si>
  <si>
    <r>
      <t xml:space="preserve">Week 5 - </t>
    </r>
    <r>
      <rPr>
        <b/>
        <sz val="11"/>
        <color theme="1"/>
        <rFont val="Aptos Narrow"/>
        <family val="2"/>
        <scheme val="minor"/>
      </rPr>
      <t>Earnings per Share</t>
    </r>
    <r>
      <rPr>
        <sz val="11"/>
        <color theme="1"/>
        <rFont val="Aptos Narrow"/>
        <family val="2"/>
        <scheme val="minor"/>
      </rPr>
      <t xml:space="preserve"> - Page 305</t>
    </r>
  </si>
  <si>
    <r>
      <t xml:space="preserve">Week 4 - </t>
    </r>
    <r>
      <rPr>
        <b/>
        <sz val="11"/>
        <color theme="1"/>
        <rFont val="Aptos Narrow"/>
        <family val="2"/>
        <scheme val="minor"/>
      </rPr>
      <t>CSR</t>
    </r>
  </si>
  <si>
    <r>
      <t xml:space="preserve">Week 3 - </t>
    </r>
    <r>
      <rPr>
        <b/>
        <sz val="11"/>
        <color theme="1"/>
        <rFont val="Aptos Narrow"/>
        <family val="2"/>
        <scheme val="minor"/>
      </rPr>
      <t>Foreign Translations</t>
    </r>
    <r>
      <rPr>
        <sz val="11"/>
        <color theme="1"/>
        <rFont val="Aptos Narrow"/>
        <family val="2"/>
        <scheme val="minor"/>
      </rPr>
      <t xml:space="preserve"> - Page 215</t>
    </r>
  </si>
  <si>
    <r>
      <t xml:space="preserve">Week 2 - </t>
    </r>
    <r>
      <rPr>
        <b/>
        <sz val="11"/>
        <color theme="1"/>
        <rFont val="Aptos Narrow"/>
        <family val="2"/>
        <scheme val="minor"/>
      </rPr>
      <t>Provisions and Contingencies</t>
    </r>
    <r>
      <rPr>
        <sz val="11"/>
        <color theme="1"/>
        <rFont val="Aptos Narrow"/>
        <family val="2"/>
        <scheme val="minor"/>
      </rPr>
      <t xml:space="preserve"> - Page</t>
    </r>
  </si>
  <si>
    <r>
      <t xml:space="preserve">Week 7 - </t>
    </r>
    <r>
      <rPr>
        <b/>
        <sz val="11"/>
        <color theme="1"/>
        <rFont val="Aptos Narrow"/>
        <family val="2"/>
        <scheme val="minor"/>
      </rPr>
      <t>Leases</t>
    </r>
    <r>
      <rPr>
        <sz val="11"/>
        <color theme="1"/>
        <rFont val="Aptos Narrow"/>
        <family val="2"/>
        <scheme val="minor"/>
      </rPr>
      <t xml:space="preserve"> - Page 261</t>
    </r>
  </si>
  <si>
    <r>
      <t xml:space="preserve">Week 8 - </t>
    </r>
    <r>
      <rPr>
        <b/>
        <sz val="11"/>
        <color theme="1"/>
        <rFont val="Aptos Narrow"/>
        <family val="2"/>
        <scheme val="minor"/>
      </rPr>
      <t xml:space="preserve">Grants and Investment </t>
    </r>
  </si>
  <si>
    <r>
      <t xml:space="preserve">Week 9 - </t>
    </r>
    <r>
      <rPr>
        <b/>
        <sz val="11"/>
        <color theme="1"/>
        <rFont val="Aptos Narrow"/>
        <family val="2"/>
        <scheme val="minor"/>
      </rPr>
      <t xml:space="preserve">Deferred Taxation </t>
    </r>
    <r>
      <rPr>
        <sz val="11"/>
        <color theme="1"/>
        <rFont val="Aptos Narrow"/>
        <family val="2"/>
        <scheme val="minor"/>
      </rPr>
      <t>- Page 281</t>
    </r>
  </si>
  <si>
    <r>
      <t xml:space="preserve">Week 10 - </t>
    </r>
    <r>
      <rPr>
        <b/>
        <sz val="11"/>
        <color theme="1"/>
        <rFont val="Aptos Narrow"/>
        <family val="2"/>
        <scheme val="minor"/>
      </rPr>
      <t>Revenue Recognition</t>
    </r>
    <r>
      <rPr>
        <sz val="11"/>
        <color theme="1"/>
        <rFont val="Aptos Narrow"/>
        <family val="2"/>
        <scheme val="minor"/>
      </rPr>
      <t xml:space="preserve"> - Page 225</t>
    </r>
  </si>
  <si>
    <t>Tuesday - Provisions and Contingencies / Earnings per Share</t>
  </si>
  <si>
    <t>Monday - Consolidated SoPL/SoFP and Foreign Translations</t>
  </si>
  <si>
    <t>Wednesday - Leases / Grants and Investments</t>
  </si>
  <si>
    <t>Thursday - Deferred Taxation and Consolidated SoPL/SoFP</t>
  </si>
  <si>
    <t>Friday - Revenue Recognition / Leases</t>
  </si>
  <si>
    <t>Saturday - Consolidated SoPl/SoFP and CSR</t>
  </si>
  <si>
    <t>Sunday - Deferred Taxation and Revenue Recognition</t>
  </si>
  <si>
    <t>Extra 1: Foreign Translations + Exam Questions</t>
  </si>
  <si>
    <t>Extra 2: Grants and Investments + Exam Questions</t>
  </si>
  <si>
    <t>Advanced Corporate Reporting Weekly Timetable</t>
  </si>
  <si>
    <t>Weekly Checkbox</t>
  </si>
  <si>
    <t>Week 1 - Completed / Not Finished</t>
  </si>
  <si>
    <t>Week 2 - Completed / Not Finished</t>
  </si>
  <si>
    <t>Week 3 - Completed / Not Finished</t>
  </si>
  <si>
    <t>Week 4 - Completed / Not Finished</t>
  </si>
  <si>
    <t>Week 5 - Completed / Not Finished</t>
  </si>
  <si>
    <t>Week 6 - Completed / Not Finished</t>
  </si>
  <si>
    <t>Week 7 - Completed / Not Finished</t>
  </si>
  <si>
    <t>Week 8 - Completed / Not Finished</t>
  </si>
  <si>
    <t>Week 9 - Completed / Not Finished</t>
  </si>
  <si>
    <t>Learning Objectives:</t>
  </si>
  <si>
    <t>1. Describe the concept of a group as a single economic unit.</t>
  </si>
  <si>
    <t>2. Explain the objective of consolidated financial statements.</t>
  </si>
  <si>
    <t xml:space="preserve">3. Explain and apply the definition of a subsidiary according to </t>
  </si>
  <si>
    <t>IFRS 10.</t>
  </si>
  <si>
    <t>4. Identify circumstances in which a group is required to prepare</t>
  </si>
  <si>
    <t>consolidated financial statements and those when it can claim</t>
  </si>
  <si>
    <t>exemption.</t>
  </si>
  <si>
    <t>5. Explain why directors may not wish to consolidate a subsidiary.</t>
  </si>
  <si>
    <t>6. List the circumstances where it is permitted not to consolidate</t>
  </si>
  <si>
    <t>a subisidary.</t>
  </si>
  <si>
    <t xml:space="preserve">7. Explain the need for using coterminous year ends and uniform </t>
  </si>
  <si>
    <t>accounting policies when preparing consolidated financial</t>
  </si>
  <si>
    <t>statements.</t>
  </si>
  <si>
    <t>8. Explain why it is necessary to eliminate intra-group transactions.</t>
  </si>
  <si>
    <t>Definitions:</t>
  </si>
  <si>
    <t>IFRS 10 Consolidated Financial Statements uses the following definitions</t>
  </si>
  <si>
    <t>in Appendix A:</t>
  </si>
  <si>
    <t>the parent)</t>
  </si>
  <si>
    <t>investor is exposed, or has rights, to variable returns from its</t>
  </si>
  <si>
    <t>involvement with the investee and has the ability to affect those</t>
  </si>
  <si>
    <t>returns through its power over the investee.</t>
  </si>
  <si>
    <r>
      <rPr>
        <b/>
        <sz val="11"/>
        <color theme="1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- An entity that controls one or more entities</t>
    </r>
  </si>
  <si>
    <r>
      <rPr>
        <b/>
        <sz val="11"/>
        <color theme="1"/>
        <rFont val="Aptos Narrow"/>
        <family val="2"/>
        <scheme val="minor"/>
      </rPr>
      <t>Subsidiary</t>
    </r>
    <r>
      <rPr>
        <sz val="11"/>
        <color theme="1"/>
        <rFont val="Aptos Narrow"/>
        <family val="2"/>
        <scheme val="minor"/>
      </rPr>
      <t xml:space="preserve"> - An entity that is controlled by another entity (known as </t>
    </r>
  </si>
  <si>
    <r>
      <rPr>
        <b/>
        <sz val="11"/>
        <color theme="1"/>
        <rFont val="Aptos Narrow"/>
        <family val="2"/>
        <scheme val="minor"/>
      </rPr>
      <t>Control of an investee</t>
    </r>
    <r>
      <rPr>
        <sz val="11"/>
        <color theme="1"/>
        <rFont val="Aptos Narrow"/>
        <family val="2"/>
        <scheme val="minor"/>
      </rPr>
      <t xml:space="preserve"> - An investor controls an investee when the</t>
    </r>
  </si>
  <si>
    <t>reporting information.</t>
  </si>
  <si>
    <t>- Exercise of the majority of voting rights in an investee</t>
  </si>
  <si>
    <t>- Contractual arrangements between the investor and other parties holding</t>
  </si>
  <si>
    <t xml:space="preserve">less than 50% of the voring shares, with all other equity interests held by a </t>
  </si>
  <si>
    <t>numerically large, dispersed and unconnected group</t>
  </si>
  <si>
    <t xml:space="preserve">- Potential voting rights (such as share options or oconvertible loans) may </t>
  </si>
  <si>
    <t>result in an investor gaining orlosing control at some specific date.</t>
  </si>
  <si>
    <r>
      <t xml:space="preserve">IFRS 10 adopts a </t>
    </r>
    <r>
      <rPr>
        <b/>
        <sz val="11"/>
        <color theme="1"/>
        <rFont val="Aptos Narrow"/>
        <family val="2"/>
        <scheme val="minor"/>
      </rPr>
      <t xml:space="preserve">principles-based approach </t>
    </r>
    <r>
      <rPr>
        <sz val="11"/>
        <color theme="1"/>
        <rFont val="Aptos Narrow"/>
        <family val="2"/>
        <scheme val="minor"/>
      </rPr>
      <t>to determining whether or not</t>
    </r>
  </si>
  <si>
    <r>
      <t xml:space="preserve">control is exercised in a given situation, which </t>
    </r>
    <r>
      <rPr>
        <b/>
        <sz val="11"/>
        <color theme="1"/>
        <rFont val="Aptos Narrow"/>
        <family val="2"/>
        <scheme val="minor"/>
      </rPr>
      <t>may require the exercise of</t>
    </r>
  </si>
  <si>
    <r>
      <rPr>
        <b/>
        <sz val="11"/>
        <color theme="1"/>
        <rFont val="Aptos Narrow"/>
        <family val="2"/>
        <scheme val="minor"/>
      </rPr>
      <t>judgement</t>
    </r>
    <r>
      <rPr>
        <sz val="11"/>
        <color theme="1"/>
        <rFont val="Aptos Narrow"/>
        <family val="2"/>
        <scheme val="minor"/>
      </rPr>
      <t>. One outcome is that it should lead to more consistent judgements</t>
    </r>
  </si>
  <si>
    <r>
      <t xml:space="preserve">being made, with the </t>
    </r>
    <r>
      <rPr>
        <b/>
        <sz val="11"/>
        <color theme="1"/>
        <rFont val="Aptos Narrow"/>
        <family val="2"/>
        <scheme val="minor"/>
      </rPr>
      <t>consequence</t>
    </r>
    <r>
      <rPr>
        <sz val="11"/>
        <color theme="1"/>
        <rFont val="Aptos Narrow"/>
        <family val="2"/>
        <scheme val="minor"/>
      </rPr>
      <t xml:space="preserve"> of greater comparability of financial</t>
    </r>
  </si>
  <si>
    <r>
      <t xml:space="preserve">IFRS 10 states that </t>
    </r>
    <r>
      <rPr>
        <b/>
        <sz val="11"/>
        <color theme="1"/>
        <rFont val="Aptos Narrow"/>
        <family val="2"/>
        <scheme val="minor"/>
      </rPr>
      <t xml:space="preserve">investors should periodically consider whether control over </t>
    </r>
  </si>
  <si>
    <r>
      <rPr>
        <b/>
        <sz val="11"/>
        <color theme="1"/>
        <rFont val="Aptos Narrow"/>
        <family val="2"/>
        <scheme val="minor"/>
      </rPr>
      <t xml:space="preserve">an investee has been gained or lost </t>
    </r>
    <r>
      <rPr>
        <sz val="11"/>
        <color theme="1"/>
        <rFont val="Aptos Narrow"/>
        <family val="2"/>
        <scheme val="minor"/>
      </rPr>
      <t>and goes on to consider that a range of</t>
    </r>
  </si>
  <si>
    <r>
      <rPr>
        <b/>
        <sz val="11"/>
        <color theme="1"/>
        <rFont val="Aptos Narrow"/>
        <family val="2"/>
        <scheme val="minor"/>
      </rPr>
      <t>investor has power over an investee</t>
    </r>
    <r>
      <rPr>
        <sz val="11"/>
        <color theme="1"/>
        <rFont val="Aptos Narrow"/>
        <family val="2"/>
        <scheme val="minor"/>
      </rPr>
      <t>, such as:</t>
    </r>
  </si>
  <si>
    <r>
      <t xml:space="preserve">circumstances may need to be considered when determining </t>
    </r>
    <r>
      <rPr>
        <b/>
        <sz val="11"/>
        <color theme="1"/>
        <rFont val="Aptos Narrow"/>
        <family val="2"/>
        <scheme val="minor"/>
      </rPr>
      <t>whether or not an</t>
    </r>
  </si>
  <si>
    <t>Test Your Undestanding:</t>
  </si>
  <si>
    <t>1 - Which of the following definitions is not included within the</t>
  </si>
  <si>
    <t>definition of control per IFRS 10?</t>
  </si>
  <si>
    <t>A) Having power over the investee</t>
  </si>
  <si>
    <t>investments with the investee</t>
  </si>
  <si>
    <t>B) Having exposure, or rights, to variable returns from its</t>
  </si>
  <si>
    <t>C) Having the majority of shares in the investee</t>
  </si>
  <si>
    <t>D) Having the ability to use its power over the investee to affect</t>
  </si>
  <si>
    <t>the amount of the investor's returns</t>
  </si>
  <si>
    <t>2 - Which of the following situations is unlikely to represent</t>
  </si>
  <si>
    <t>control over an investee?</t>
  </si>
  <si>
    <t>A) Owning 55% and being able to elect 4 of the 7 directors</t>
  </si>
  <si>
    <t>B) Owning 51%, but the constitution requires that decisions</t>
  </si>
  <si>
    <t>need the unanimous consent of shareholders</t>
  </si>
  <si>
    <t xml:space="preserve">C) Having currently exerciseable options which would take the </t>
  </si>
  <si>
    <t>shareholding of the company to 55%</t>
  </si>
  <si>
    <t>D) Owning 40% of the shares, but having the majority of voting</t>
  </si>
  <si>
    <t>rights within the company</t>
  </si>
  <si>
    <t>3 - Which of the following is NOT a condition which must be met</t>
  </si>
  <si>
    <t xml:space="preserve">for the parent to be exempt from producing consolidated </t>
  </si>
  <si>
    <t>financial statements?</t>
  </si>
  <si>
    <t>A) The activites of the subsidiary are significantly different to</t>
  </si>
  <si>
    <t>the rest of the group and to consolidate them would</t>
  </si>
  <si>
    <t>prejudice the overall group position</t>
  </si>
  <si>
    <t xml:space="preserve">B) The ultimate parent company produces consolidated </t>
  </si>
  <si>
    <t>financial statements that comply with IFRS Standards and</t>
  </si>
  <si>
    <t>are publicly avaliable</t>
  </si>
  <si>
    <t>public market</t>
  </si>
  <si>
    <t>D) The parent itself is a wholly-owned subsidiary or a partially-</t>
  </si>
  <si>
    <t>owned subsidiary whose owners to not object to the parent</t>
  </si>
  <si>
    <t>not producing consolidated financial statements.</t>
  </si>
  <si>
    <t>C) The parent's debt or equity instruments are not traded in a</t>
  </si>
  <si>
    <t>4 - Which of the following statements regarding consolidated</t>
  </si>
  <si>
    <t>financial statements is correct?</t>
  </si>
  <si>
    <t>A) For consolidation, it may be acceptable to use financial</t>
  </si>
  <si>
    <t xml:space="preserve">statements of the subsidiary if the year-end differs from the </t>
  </si>
  <si>
    <t>parent by 2 months</t>
  </si>
  <si>
    <t xml:space="preserve">B) For consolidation, all companies within the group must have </t>
  </si>
  <si>
    <t>the same year-end</t>
  </si>
  <si>
    <t xml:space="preserve">C) All companies within a group must have the same </t>
  </si>
  <si>
    <t>accountingpolicy int heir individual financial statements</t>
  </si>
  <si>
    <t>D) Only 100% subsidiaries need to be consolidated</t>
  </si>
  <si>
    <t>Chapter Summary:</t>
  </si>
  <si>
    <t xml:space="preserve">Parent = </t>
  </si>
  <si>
    <t>Controlling</t>
  </si>
  <si>
    <t>Entity</t>
  </si>
  <si>
    <t>Definitions</t>
  </si>
  <si>
    <t>Subsidiary =</t>
  </si>
  <si>
    <t>Controlled</t>
  </si>
  <si>
    <t>Show position of</t>
  </si>
  <si>
    <t>group as single</t>
  </si>
  <si>
    <t>economic entity</t>
  </si>
  <si>
    <t>by way of group</t>
  </si>
  <si>
    <t>accounts.</t>
  </si>
  <si>
    <t>Exclusions from consolidation acceptable where:</t>
  </si>
  <si>
    <t>- Subsidiary held for sale</t>
  </si>
  <si>
    <t>Principles of consolidation</t>
  </si>
  <si>
    <t>- Non-coterminous year ends</t>
  </si>
  <si>
    <t>- Uniform accounting policies</t>
  </si>
  <si>
    <t xml:space="preserve">- Elimination of intra-group </t>
  </si>
  <si>
    <t>transactions.</t>
  </si>
  <si>
    <t xml:space="preserve">Principles of Consolidated </t>
  </si>
  <si>
    <t>Financial Statements</t>
  </si>
  <si>
    <t xml:space="preserve">1. Prepare a consolidated statement of financial position for a </t>
  </si>
  <si>
    <t>simple group (parent and up to two subsidiaries)</t>
  </si>
  <si>
    <t>proportinate share of net assets)</t>
  </si>
  <si>
    <t xml:space="preserve">3. Describe and apply the required accounting treatment of </t>
  </si>
  <si>
    <t>consolidated goodwill</t>
  </si>
  <si>
    <t>5. Explain and account for the consolidation of other reserves</t>
  </si>
  <si>
    <t>(e.g. share premium and revaluation surplus)</t>
  </si>
  <si>
    <t>of financial position</t>
  </si>
  <si>
    <t>7. Explain why it is necessary to use fair values when preparing</t>
  </si>
  <si>
    <t>consolidated financial statemetns</t>
  </si>
  <si>
    <t>8. Account for the effects of fair value adjustments.</t>
  </si>
  <si>
    <t xml:space="preserve">      </t>
  </si>
  <si>
    <t xml:space="preserve">6. Account for the effects of intra-group trading in the statewment </t>
  </si>
  <si>
    <t>4. Account for impairment of goodwill</t>
  </si>
  <si>
    <t>2. Deal with non-controlling interest (at fair value or</t>
  </si>
  <si>
    <t>1. Account for right-of-use assets and lease liabilties in the</t>
  </si>
  <si>
    <t>records of the lessee</t>
  </si>
  <si>
    <t xml:space="preserve">2. Explain the exemption from the recognition criteria for leases </t>
  </si>
  <si>
    <t>in the records of the lessee</t>
  </si>
  <si>
    <t>3. Account for sale and leaseback agreements.</t>
  </si>
  <si>
    <t>Defintions:</t>
  </si>
  <si>
    <t>A lease is a contract, or part of a contract, that conveys the right to use</t>
  </si>
  <si>
    <t>an asset (the underlying asset) for a period of time in exchange for</t>
  </si>
  <si>
    <t>consideration.</t>
  </si>
  <si>
    <t>The lessor is the entity that provides the right to use anunderlyingasset</t>
  </si>
  <si>
    <t>in exchange for consideration.</t>
  </si>
  <si>
    <t>The lessee is the entity that obtains the right to use anunderlying asset in</t>
  </si>
  <si>
    <t>exchange for consideration.</t>
  </si>
  <si>
    <t>A right-of-use asset represents the lessee'srights to use an underlying</t>
  </si>
  <si>
    <t>asset for the lease term.</t>
  </si>
  <si>
    <t>Accounting Principles:</t>
  </si>
  <si>
    <t>The lease liability is initially measured at the presentvalue of the lease</t>
  </si>
  <si>
    <t>payments that have not yet been paid.</t>
  </si>
  <si>
    <t>Lease payments should include the following (IFRS 16, para 27):</t>
  </si>
  <si>
    <t>1. Fixed payments</t>
  </si>
  <si>
    <t>2. Amounts expected to be payable under residual value guarantees</t>
  </si>
  <si>
    <t>3. Options to purchase the asset that are reasonably certain to be exercised</t>
  </si>
  <si>
    <t xml:space="preserve">4. Termination penalties, if the lease term reflects the expectation that these </t>
  </si>
  <si>
    <t>will be incurred.</t>
  </si>
  <si>
    <t>The intiial cost of the right-of-use asset comprises (IFRS 16, para 24):</t>
  </si>
  <si>
    <t xml:space="preserve">Anyincentive payments received by the lessee are deducted from the </t>
  </si>
  <si>
    <t>initial value of the right-of-use asset.</t>
  </si>
  <si>
    <t>3. Any initial direct costs.</t>
  </si>
  <si>
    <t>2. Lease payments made at or before the commercement date.</t>
  </si>
  <si>
    <t>1. The amount of the initial measurement of the lease liability.</t>
  </si>
  <si>
    <t>The right-of-use asset:</t>
  </si>
  <si>
    <t xml:space="preserve">4. The estimated costs of removing or dismantling the underlying asset </t>
  </si>
  <si>
    <t>as per the conditions of the lease.</t>
  </si>
  <si>
    <t>Test your understanding 1 - Dynamic</t>
  </si>
  <si>
    <t xml:space="preserve">The contract contains an option to extend the lease term for a further </t>
  </si>
  <si>
    <t>year. Dynamic believes that it is reasonably certain to exercise this</t>
  </si>
  <si>
    <t>option. Lorries have a useful life of 10 years.</t>
  </si>
  <si>
    <t>Lease payments are $10,000 per year for the initial term and $15,000</t>
  </si>
  <si>
    <t xml:space="preserve">per year for the option period. All payments are due at the end of the </t>
  </si>
  <si>
    <t>year. To obtain the lease, Dynamic incurs initial costs of $3,000.</t>
  </si>
  <si>
    <t>incremental rate of borrowing is 5%.</t>
  </si>
  <si>
    <t>Required:</t>
  </si>
  <si>
    <t>Calculate the intiial carrying amountof the lease liability and the right-</t>
  </si>
  <si>
    <t>of-use asset andprovide the double entries needed to record these</t>
  </si>
  <si>
    <t>amounts in Dynamic's financial records.</t>
  </si>
  <si>
    <t>The lease term is three years. This is because the option to extend the</t>
  </si>
  <si>
    <t>lease is reasonably certain to be exercised.</t>
  </si>
  <si>
    <t>The lease liability is calculated as follows:</t>
  </si>
  <si>
    <t>Date</t>
  </si>
  <si>
    <t>Cash Flow ($)</t>
  </si>
  <si>
    <t>Discount Rate</t>
  </si>
  <si>
    <t>Present Value ($)</t>
  </si>
  <si>
    <t>31/12/X1</t>
  </si>
  <si>
    <t>31/12/X2</t>
  </si>
  <si>
    <t>31/12/X3</t>
  </si>
  <si>
    <t>1/1.05</t>
  </si>
  <si>
    <t>1/1.05^2</t>
  </si>
  <si>
    <t>1/1.05^3</t>
  </si>
  <si>
    <t>The initial cost of the right-of-use asset is calculated as follows:</t>
  </si>
  <si>
    <t>Initial liability value</t>
  </si>
  <si>
    <t>Direct costs</t>
  </si>
  <si>
    <t>$</t>
  </si>
  <si>
    <t>The double entries to record this are as follows:</t>
  </si>
  <si>
    <t>Dr Right-of-use asset</t>
  </si>
  <si>
    <t>Cr Lease liability</t>
  </si>
  <si>
    <t>Cr Cash</t>
  </si>
  <si>
    <t>$31,552</t>
  </si>
  <si>
    <t>$3,000</t>
  </si>
  <si>
    <t>On 1 January 20X1, Dynamic entered into a two year lease for a lorry.</t>
  </si>
  <si>
    <t xml:space="preserve">The interest rate within the lease is not readily determinable. Dynamic's </t>
  </si>
  <si>
    <t>Lease Liability Calculation:</t>
  </si>
  <si>
    <t>Right-of-Use (RoU) Asset:</t>
  </si>
  <si>
    <t>Double Entry Accounting:</t>
  </si>
  <si>
    <t xml:space="preserve">1. Lease Liability Recognition: </t>
  </si>
  <si>
    <t xml:space="preserve">2. Initial Direct Costs: </t>
  </si>
  <si>
    <t xml:space="preserve">payments based on an index or rate, amounts expected to be payable </t>
  </si>
  <si>
    <t xml:space="preserve">under any residual value guarantees, exercise price of a purchase </t>
  </si>
  <si>
    <t xml:space="preserve">and termination penalties if the lease term reflects the lessee </t>
  </si>
  <si>
    <t>exercising an option to terminate the lease.</t>
  </si>
  <si>
    <t xml:space="preserve">This rate is the rate that the lessee would have to pay to borrow funds for </t>
  </si>
  <si>
    <t>an amount equal to the lease payments in a similar</t>
  </si>
  <si>
    <t>economic environment.</t>
  </si>
  <si>
    <t xml:space="preserve">is not readily determinable, use the lessee's incremental borrowing rate. </t>
  </si>
  <si>
    <t xml:space="preserve">to discount the lease payments back to their present value at the </t>
  </si>
  <si>
    <t>commencement date of the lease.</t>
  </si>
  <si>
    <r>
      <rPr>
        <b/>
        <sz val="11"/>
        <color theme="1"/>
        <rFont val="Aptos Narrow"/>
        <family val="2"/>
        <scheme val="minor"/>
      </rPr>
      <t>2. Determine the Discount Rate</t>
    </r>
    <r>
      <rPr>
        <sz val="11"/>
        <color theme="1"/>
        <rFont val="Aptos Narrow"/>
        <family val="2"/>
        <scheme val="minor"/>
      </rPr>
      <t>: If the interest rate implicit in the lease</t>
    </r>
  </si>
  <si>
    <r>
      <rPr>
        <b/>
        <sz val="11"/>
        <color theme="1"/>
        <rFont val="Aptos Narrow"/>
        <family val="2"/>
        <scheme val="minor"/>
      </rPr>
      <t>3. Calculate Present Value</t>
    </r>
    <r>
      <rPr>
        <sz val="11"/>
        <color theme="1"/>
        <rFont val="Aptos Narrow"/>
        <family val="2"/>
        <scheme val="minor"/>
      </rPr>
      <t xml:space="preserve">: Use the present value formula for an annuity </t>
    </r>
  </si>
  <si>
    <t xml:space="preserve">Initial Measurement: The RoU asset is initially measured at the amount of </t>
  </si>
  <si>
    <t xml:space="preserve">the lease liability adjusted for any lease payments made at or before the </t>
  </si>
  <si>
    <t xml:space="preserve">commencement date, less any lease incentives received, and plus </t>
  </si>
  <si>
    <t>any initial direct costs.</t>
  </si>
  <si>
    <t>- Credit Cash/Bank</t>
  </si>
  <si>
    <t>- Credit Lease Liability</t>
  </si>
  <si>
    <t>- Debit Right-of-Use Asset</t>
  </si>
  <si>
    <t>The right-of-use asset is initially recognised at cost.</t>
  </si>
  <si>
    <r>
      <t xml:space="preserve">option if the lessee is </t>
    </r>
    <r>
      <rPr>
        <b/>
        <sz val="11"/>
        <color theme="1"/>
        <rFont val="Aptos Narrow"/>
        <family val="2"/>
        <scheme val="minor"/>
      </rPr>
      <t xml:space="preserve">reasonably certain </t>
    </r>
    <r>
      <rPr>
        <sz val="11"/>
        <color theme="1"/>
        <rFont val="Aptos Narrow"/>
        <family val="2"/>
        <scheme val="minor"/>
      </rPr>
      <t xml:space="preserve">to exercise that option, </t>
    </r>
  </si>
  <si>
    <r>
      <rPr>
        <b/>
        <sz val="11"/>
        <color theme="1"/>
        <rFont val="Aptos Narrow"/>
        <family val="2"/>
        <scheme val="minor"/>
      </rPr>
      <t>1. Identify Lease Payments</t>
    </r>
    <r>
      <rPr>
        <sz val="11"/>
        <color theme="1"/>
        <rFont val="Aptos Narrow"/>
        <family val="2"/>
        <scheme val="minor"/>
      </rPr>
      <t xml:space="preserve">: This </t>
    </r>
    <r>
      <rPr>
        <b/>
        <sz val="11"/>
        <color theme="1"/>
        <rFont val="Aptos Narrow"/>
        <family val="2"/>
        <scheme val="minor"/>
      </rPr>
      <t>includes</t>
    </r>
    <r>
      <rPr>
        <sz val="11"/>
        <color theme="1"/>
        <rFont val="Aptos Narrow"/>
        <family val="2"/>
        <scheme val="minor"/>
      </rPr>
      <t xml:space="preserve"> fixed payments, variable </t>
    </r>
  </si>
  <si>
    <t>Right-of-use asset: 942,600 −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</si>
</sst>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8" tint="0.59999389629810485"/>
      </left>
      <right/>
      <top style="medium">
        <color theme="8" tint="0.59999389629810485"/>
      </top>
      <bottom/>
      <diagonal/>
    </border>
    <border>
      <left/>
      <right/>
      <top style="medium">
        <color theme="8" tint="0.59999389629810485"/>
      </top>
      <bottom/>
      <diagonal/>
    </border>
    <border>
      <left/>
      <right style="medium">
        <color theme="8" tint="0.59999389629810485"/>
      </right>
      <top style="medium">
        <color theme="8" tint="0.59999389629810485"/>
      </top>
      <bottom/>
      <diagonal/>
    </border>
    <border>
      <left style="medium">
        <color theme="8" tint="0.59999389629810485"/>
      </left>
      <right/>
      <top/>
      <bottom/>
      <diagonal/>
    </border>
    <border>
      <left/>
      <right style="medium">
        <color theme="8" tint="0.59999389629810485"/>
      </right>
      <top/>
      <bottom/>
      <diagonal/>
    </border>
    <border>
      <left/>
      <right style="medium">
        <color theme="8" tint="0.59999389629810485"/>
      </right>
      <top/>
      <bottom style="medium">
        <color indexed="64"/>
      </bottom>
      <diagonal/>
    </border>
    <border>
      <left style="medium">
        <color theme="8" tint="0.59999389629810485"/>
      </left>
      <right/>
      <top/>
      <bottom style="medium">
        <color theme="8" tint="0.59999389629810485"/>
      </bottom>
      <diagonal/>
    </border>
    <border>
      <left/>
      <right/>
      <top/>
      <bottom style="medium">
        <color theme="8" tint="0.59999389629810485"/>
      </bottom>
      <diagonal/>
    </border>
    <border>
      <left/>
      <right style="medium">
        <color theme="8" tint="0.59999389629810485"/>
      </right>
      <top style="thin">
        <color indexed="64"/>
      </top>
      <bottom style="medium">
        <color theme="8" tint="0.59999389629810485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8" tint="0.59999389629810485"/>
      </right>
      <top/>
      <bottom style="medium">
        <color theme="1"/>
      </bottom>
      <diagonal/>
    </border>
    <border>
      <left style="medium">
        <color theme="7" tint="0.59999389629810485"/>
      </left>
      <right/>
      <top style="medium">
        <color theme="7" tint="0.59999389629810485"/>
      </top>
      <bottom/>
      <diagonal/>
    </border>
    <border>
      <left/>
      <right/>
      <top style="medium">
        <color theme="7" tint="0.59999389629810485"/>
      </top>
      <bottom/>
      <diagonal/>
    </border>
    <border>
      <left/>
      <right style="medium">
        <color theme="7" tint="0.59999389629810485"/>
      </right>
      <top style="medium">
        <color theme="7" tint="0.59999389629810485"/>
      </top>
      <bottom/>
      <diagonal/>
    </border>
    <border>
      <left style="medium">
        <color theme="7" tint="0.59999389629810485"/>
      </left>
      <right/>
      <top/>
      <bottom/>
      <diagonal/>
    </border>
    <border>
      <left/>
      <right style="medium">
        <color theme="7" tint="0.59999389629810485"/>
      </right>
      <top/>
      <bottom style="medium">
        <color theme="1"/>
      </bottom>
      <diagonal/>
    </border>
    <border>
      <left/>
      <right style="medium">
        <color theme="7" tint="0.59999389629810485"/>
      </right>
      <top/>
      <bottom/>
      <diagonal/>
    </border>
    <border>
      <left style="medium">
        <color theme="7" tint="0.59999389629810485"/>
      </left>
      <right/>
      <top/>
      <bottom style="medium">
        <color theme="7" tint="0.59999389629810485"/>
      </bottom>
      <diagonal/>
    </border>
    <border>
      <left/>
      <right/>
      <top/>
      <bottom style="medium">
        <color theme="7" tint="0.59999389629810485"/>
      </bottom>
      <diagonal/>
    </border>
    <border>
      <left/>
      <right style="medium">
        <color theme="7" tint="0.59999389629810485"/>
      </right>
      <top style="medium">
        <color theme="1"/>
      </top>
      <bottom style="medium">
        <color theme="7" tint="0.59999389629810485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1" xfId="0" applyBorder="1"/>
    <xf numFmtId="3" fontId="0" fillId="0" borderId="0" xfId="0" applyNumberFormat="1"/>
    <xf numFmtId="14" fontId="1" fillId="0" borderId="0" xfId="0" applyNumberFormat="1" applyFont="1"/>
    <xf numFmtId="3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14" fontId="0" fillId="0" borderId="0" xfId="0" applyNumberFormat="1"/>
    <xf numFmtId="0" fontId="0" fillId="0" borderId="0" xfId="0" quotePrefix="1" applyAlignment="1">
      <alignment horizontal="center"/>
    </xf>
    <xf numFmtId="6" fontId="7" fillId="2" borderId="2" xfId="0" applyNumberFormat="1" applyFont="1" applyFill="1" applyBorder="1"/>
    <xf numFmtId="3" fontId="7" fillId="2" borderId="2" xfId="0" applyNumberFormat="1" applyFont="1" applyFill="1" applyBorder="1"/>
    <xf numFmtId="0" fontId="7" fillId="2" borderId="0" xfId="0" applyFont="1" applyFill="1"/>
    <xf numFmtId="0" fontId="6" fillId="2" borderId="0" xfId="0" applyFont="1" applyFill="1"/>
    <xf numFmtId="3" fontId="7" fillId="2" borderId="0" xfId="0" applyNumberFormat="1" applyFont="1" applyFill="1"/>
    <xf numFmtId="9" fontId="7" fillId="2" borderId="0" xfId="0" applyNumberFormat="1" applyFont="1" applyFill="1"/>
    <xf numFmtId="0" fontId="6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7" fillId="2" borderId="13" xfId="0" applyFont="1" applyFill="1" applyBorder="1"/>
    <xf numFmtId="0" fontId="7" fillId="2" borderId="15" xfId="0" applyFont="1" applyFill="1" applyBorder="1"/>
    <xf numFmtId="0" fontId="7" fillId="2" borderId="14" xfId="0" applyFont="1" applyFill="1" applyBorder="1"/>
    <xf numFmtId="3" fontId="7" fillId="2" borderId="14" xfId="0" applyNumberFormat="1" applyFont="1" applyFill="1" applyBorder="1"/>
    <xf numFmtId="9" fontId="7" fillId="2" borderId="14" xfId="0" applyNumberFormat="1" applyFont="1" applyFill="1" applyBorder="1"/>
    <xf numFmtId="0" fontId="6" fillId="2" borderId="16" xfId="0" applyFont="1" applyFill="1" applyBorder="1"/>
    <xf numFmtId="0" fontId="7" fillId="2" borderId="17" xfId="0" applyFont="1" applyFill="1" applyBorder="1"/>
    <xf numFmtId="3" fontId="7" fillId="2" borderId="18" xfId="0" applyNumberFormat="1" applyFont="1" applyFill="1" applyBorder="1"/>
    <xf numFmtId="0" fontId="1" fillId="0" borderId="0" xfId="0" quotePrefix="1" applyFont="1"/>
    <xf numFmtId="0" fontId="7" fillId="2" borderId="19" xfId="0" applyFont="1" applyFill="1" applyBorder="1"/>
    <xf numFmtId="3" fontId="7" fillId="2" borderId="15" xfId="0" applyNumberFormat="1" applyFont="1" applyFill="1" applyBorder="1"/>
    <xf numFmtId="0" fontId="7" fillId="2" borderId="20" xfId="0" applyFont="1" applyFill="1" applyBorder="1"/>
    <xf numFmtId="0" fontId="7" fillId="3" borderId="19" xfId="0" applyFont="1" applyFill="1" applyBorder="1"/>
    <xf numFmtId="3" fontId="7" fillId="3" borderId="19" xfId="0" applyNumberFormat="1" applyFont="1" applyFill="1" applyBorder="1"/>
    <xf numFmtId="0" fontId="7" fillId="3" borderId="0" xfId="0" applyFont="1" applyFill="1"/>
    <xf numFmtId="3" fontId="7" fillId="3" borderId="0" xfId="0" applyNumberFormat="1" applyFont="1" applyFill="1"/>
    <xf numFmtId="9" fontId="7" fillId="3" borderId="0" xfId="0" applyNumberFormat="1" applyFont="1" applyFill="1"/>
    <xf numFmtId="0" fontId="6" fillId="3" borderId="21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6" fillId="3" borderId="24" xfId="0" applyFont="1" applyFill="1" applyBorder="1"/>
    <xf numFmtId="0" fontId="7" fillId="3" borderId="26" xfId="0" applyFont="1" applyFill="1" applyBorder="1"/>
    <xf numFmtId="3" fontId="7" fillId="3" borderId="26" xfId="0" applyNumberFormat="1" applyFont="1" applyFill="1" applyBorder="1"/>
    <xf numFmtId="3" fontId="7" fillId="3" borderId="25" xfId="0" applyNumberFormat="1" applyFont="1" applyFill="1" applyBorder="1"/>
    <xf numFmtId="0" fontId="6" fillId="3" borderId="27" xfId="0" applyFont="1" applyFill="1" applyBorder="1"/>
    <xf numFmtId="0" fontId="7" fillId="3" borderId="28" xfId="0" applyFont="1" applyFill="1" applyBorder="1"/>
    <xf numFmtId="3" fontId="7" fillId="3" borderId="29" xfId="0" applyNumberFormat="1" applyFont="1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" xfId="0" applyFill="1" applyBorder="1"/>
    <xf numFmtId="0" fontId="0" fillId="4" borderId="8" xfId="0" applyFill="1" applyBorder="1"/>
    <xf numFmtId="0" fontId="0" fillId="0" borderId="6" xfId="0" applyBorder="1"/>
    <xf numFmtId="0" fontId="0" fillId="5" borderId="0" xfId="0" applyFill="1"/>
    <xf numFmtId="0" fontId="0" fillId="6" borderId="0" xfId="0" applyFill="1"/>
    <xf numFmtId="0" fontId="0" fillId="4" borderId="31" xfId="0" applyFill="1" applyBorder="1"/>
    <xf numFmtId="0" fontId="1" fillId="4" borderId="0" xfId="0" applyFont="1" applyFill="1"/>
    <xf numFmtId="0" fontId="0" fillId="4" borderId="0" xfId="0" quotePrefix="1" applyFill="1"/>
    <xf numFmtId="0" fontId="7" fillId="7" borderId="0" xfId="0" applyFont="1" applyFill="1"/>
    <xf numFmtId="0" fontId="6" fillId="7" borderId="0" xfId="0" applyFont="1" applyFill="1"/>
    <xf numFmtId="0" fontId="7" fillId="7" borderId="0" xfId="0" applyFont="1" applyFill="1" applyAlignment="1">
      <alignment horizontal="right"/>
    </xf>
    <xf numFmtId="3" fontId="7" fillId="7" borderId="0" xfId="0" applyNumberFormat="1" applyFont="1" applyFill="1"/>
    <xf numFmtId="0" fontId="7" fillId="7" borderId="30" xfId="0" applyFont="1" applyFill="1" applyBorder="1"/>
    <xf numFmtId="0" fontId="0" fillId="4" borderId="30" xfId="0" applyFill="1" applyBorder="1"/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3" fontId="7" fillId="7" borderId="0" xfId="0" applyNumberFormat="1" applyFont="1" applyFill="1" applyAlignment="1">
      <alignment horizontal="center"/>
    </xf>
    <xf numFmtId="3" fontId="7" fillId="7" borderId="30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5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0" Type="http://schemas.openxmlformats.org/officeDocument/2006/relationships/image" Target="../media/image17.png"/><Relationship Id="rId4" Type="http://schemas.openxmlformats.org/officeDocument/2006/relationships/image" Target="../media/image14.png"/><Relationship Id="rId9" Type="http://schemas.openxmlformats.org/officeDocument/2006/relationships/customXml" Target="../ink/ink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6.png"/><Relationship Id="rId18" Type="http://schemas.openxmlformats.org/officeDocument/2006/relationships/customXml" Target="../ink/ink13.xml"/><Relationship Id="rId26" Type="http://schemas.openxmlformats.org/officeDocument/2006/relationships/customXml" Target="../ink/ink17.xml"/><Relationship Id="rId39" Type="http://schemas.openxmlformats.org/officeDocument/2006/relationships/image" Target="../media/image39.png"/><Relationship Id="rId21" Type="http://schemas.openxmlformats.org/officeDocument/2006/relationships/image" Target="../media/image30.png"/><Relationship Id="rId34" Type="http://schemas.openxmlformats.org/officeDocument/2006/relationships/customXml" Target="../ink/ink21.xml"/><Relationship Id="rId42" Type="http://schemas.openxmlformats.org/officeDocument/2006/relationships/customXml" Target="../ink/ink25.xml"/><Relationship Id="rId47" Type="http://schemas.openxmlformats.org/officeDocument/2006/relationships/image" Target="../media/image43.png"/><Relationship Id="rId50" Type="http://schemas.openxmlformats.org/officeDocument/2006/relationships/customXml" Target="../ink/ink29.xml"/><Relationship Id="rId7" Type="http://schemas.openxmlformats.org/officeDocument/2006/relationships/image" Target="../media/image23.png"/><Relationship Id="rId2" Type="http://schemas.openxmlformats.org/officeDocument/2006/relationships/image" Target="../media/image20.png"/><Relationship Id="rId16" Type="http://schemas.openxmlformats.org/officeDocument/2006/relationships/customXml" Target="../ink/ink12.xml"/><Relationship Id="rId29" Type="http://schemas.openxmlformats.org/officeDocument/2006/relationships/image" Target="../media/image34.png"/><Relationship Id="rId11" Type="http://schemas.openxmlformats.org/officeDocument/2006/relationships/image" Target="../media/image25.png"/><Relationship Id="rId24" Type="http://schemas.openxmlformats.org/officeDocument/2006/relationships/customXml" Target="../ink/ink16.xml"/><Relationship Id="rId32" Type="http://schemas.openxmlformats.org/officeDocument/2006/relationships/customXml" Target="../ink/ink20.xml"/><Relationship Id="rId37" Type="http://schemas.openxmlformats.org/officeDocument/2006/relationships/image" Target="../media/image38.png"/><Relationship Id="rId40" Type="http://schemas.openxmlformats.org/officeDocument/2006/relationships/customXml" Target="../ink/ink24.xml"/><Relationship Id="rId45" Type="http://schemas.openxmlformats.org/officeDocument/2006/relationships/image" Target="../media/image42.png"/><Relationship Id="rId53" Type="http://schemas.openxmlformats.org/officeDocument/2006/relationships/image" Target="../media/image46.png"/><Relationship Id="rId5" Type="http://schemas.openxmlformats.org/officeDocument/2006/relationships/image" Target="../media/image22.png"/><Relationship Id="rId10" Type="http://schemas.openxmlformats.org/officeDocument/2006/relationships/customXml" Target="../ink/ink9.xml"/><Relationship Id="rId19" Type="http://schemas.openxmlformats.org/officeDocument/2006/relationships/image" Target="../media/image29.png"/><Relationship Id="rId31" Type="http://schemas.openxmlformats.org/officeDocument/2006/relationships/image" Target="../media/image35.png"/><Relationship Id="rId44" Type="http://schemas.openxmlformats.org/officeDocument/2006/relationships/customXml" Target="../ink/ink26.xml"/><Relationship Id="rId52" Type="http://schemas.openxmlformats.org/officeDocument/2006/relationships/customXml" Target="../ink/ink30.xml"/><Relationship Id="rId4" Type="http://schemas.openxmlformats.org/officeDocument/2006/relationships/customXml" Target="../ink/ink6.xml"/><Relationship Id="rId9" Type="http://schemas.openxmlformats.org/officeDocument/2006/relationships/image" Target="../media/image24.png"/><Relationship Id="rId14" Type="http://schemas.openxmlformats.org/officeDocument/2006/relationships/customXml" Target="../ink/ink11.xml"/><Relationship Id="rId22" Type="http://schemas.openxmlformats.org/officeDocument/2006/relationships/customXml" Target="../ink/ink15.xml"/><Relationship Id="rId27" Type="http://schemas.openxmlformats.org/officeDocument/2006/relationships/image" Target="../media/image33.png"/><Relationship Id="rId30" Type="http://schemas.openxmlformats.org/officeDocument/2006/relationships/customXml" Target="../ink/ink19.xml"/><Relationship Id="rId35" Type="http://schemas.openxmlformats.org/officeDocument/2006/relationships/image" Target="../media/image37.png"/><Relationship Id="rId43" Type="http://schemas.openxmlformats.org/officeDocument/2006/relationships/image" Target="../media/image41.png"/><Relationship Id="rId48" Type="http://schemas.openxmlformats.org/officeDocument/2006/relationships/customXml" Target="../ink/ink28.xml"/><Relationship Id="rId8" Type="http://schemas.openxmlformats.org/officeDocument/2006/relationships/customXml" Target="../ink/ink8.xml"/><Relationship Id="rId51" Type="http://schemas.openxmlformats.org/officeDocument/2006/relationships/image" Target="../media/image45.png"/><Relationship Id="rId3" Type="http://schemas.openxmlformats.org/officeDocument/2006/relationships/image" Target="../media/image21.png"/><Relationship Id="rId12" Type="http://schemas.openxmlformats.org/officeDocument/2006/relationships/customXml" Target="../ink/ink10.xml"/><Relationship Id="rId17" Type="http://schemas.openxmlformats.org/officeDocument/2006/relationships/image" Target="../media/image28.png"/><Relationship Id="rId25" Type="http://schemas.openxmlformats.org/officeDocument/2006/relationships/image" Target="../media/image32.png"/><Relationship Id="rId33" Type="http://schemas.openxmlformats.org/officeDocument/2006/relationships/image" Target="../media/image36.png"/><Relationship Id="rId38" Type="http://schemas.openxmlformats.org/officeDocument/2006/relationships/customXml" Target="../ink/ink23.xml"/><Relationship Id="rId46" Type="http://schemas.openxmlformats.org/officeDocument/2006/relationships/customXml" Target="../ink/ink27.xml"/><Relationship Id="rId20" Type="http://schemas.openxmlformats.org/officeDocument/2006/relationships/customXml" Target="../ink/ink14.xml"/><Relationship Id="rId41" Type="http://schemas.openxmlformats.org/officeDocument/2006/relationships/image" Target="../media/image40.png"/><Relationship Id="rId1" Type="http://schemas.openxmlformats.org/officeDocument/2006/relationships/image" Target="../media/image19.png"/><Relationship Id="rId6" Type="http://schemas.openxmlformats.org/officeDocument/2006/relationships/customXml" Target="../ink/ink7.xml"/><Relationship Id="rId15" Type="http://schemas.openxmlformats.org/officeDocument/2006/relationships/image" Target="../media/image27.png"/><Relationship Id="rId23" Type="http://schemas.openxmlformats.org/officeDocument/2006/relationships/image" Target="../media/image31.png"/><Relationship Id="rId28" Type="http://schemas.openxmlformats.org/officeDocument/2006/relationships/customXml" Target="../ink/ink18.xml"/><Relationship Id="rId36" Type="http://schemas.openxmlformats.org/officeDocument/2006/relationships/customXml" Target="../ink/ink22.xml"/><Relationship Id="rId4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1.xml"/><Relationship Id="rId18" Type="http://schemas.openxmlformats.org/officeDocument/2006/relationships/customXml" Target="../ink/ink46.xml"/><Relationship Id="rId26" Type="http://schemas.openxmlformats.org/officeDocument/2006/relationships/image" Target="../media/image49.png"/><Relationship Id="rId39" Type="http://schemas.openxmlformats.org/officeDocument/2006/relationships/customXml" Target="../ink/ink66.xml"/><Relationship Id="rId21" Type="http://schemas.openxmlformats.org/officeDocument/2006/relationships/customXml" Target="../ink/ink49.xml"/><Relationship Id="rId34" Type="http://schemas.openxmlformats.org/officeDocument/2006/relationships/customXml" Target="../ink/ink61.xml"/><Relationship Id="rId42" Type="http://schemas.openxmlformats.org/officeDocument/2006/relationships/customXml" Target="../ink/ink69.xml"/><Relationship Id="rId47" Type="http://schemas.openxmlformats.org/officeDocument/2006/relationships/image" Target="../media/image50.png"/><Relationship Id="rId50" Type="http://schemas.openxmlformats.org/officeDocument/2006/relationships/customXml" Target="../ink/ink76.xml"/><Relationship Id="rId7" Type="http://schemas.openxmlformats.org/officeDocument/2006/relationships/customXml" Target="../ink/ink36.xml"/><Relationship Id="rId2" Type="http://schemas.openxmlformats.org/officeDocument/2006/relationships/image" Target="../media/image47.png"/><Relationship Id="rId16" Type="http://schemas.openxmlformats.org/officeDocument/2006/relationships/customXml" Target="../ink/ink44.xml"/><Relationship Id="rId29" Type="http://schemas.openxmlformats.org/officeDocument/2006/relationships/customXml" Target="../ink/ink56.xml"/><Relationship Id="rId11" Type="http://schemas.openxmlformats.org/officeDocument/2006/relationships/customXml" Target="../ink/ink39.xml"/><Relationship Id="rId24" Type="http://schemas.openxmlformats.org/officeDocument/2006/relationships/customXml" Target="../ink/ink52.xml"/><Relationship Id="rId32" Type="http://schemas.openxmlformats.org/officeDocument/2006/relationships/customXml" Target="../ink/ink59.xml"/><Relationship Id="rId37" Type="http://schemas.openxmlformats.org/officeDocument/2006/relationships/customXml" Target="../ink/ink64.xml"/><Relationship Id="rId40" Type="http://schemas.openxmlformats.org/officeDocument/2006/relationships/customXml" Target="../ink/ink67.xml"/><Relationship Id="rId45" Type="http://schemas.openxmlformats.org/officeDocument/2006/relationships/customXml" Target="../ink/ink72.xml"/><Relationship Id="rId53" Type="http://schemas.openxmlformats.org/officeDocument/2006/relationships/customXml" Target="../ink/ink79.xml"/><Relationship Id="rId5" Type="http://schemas.openxmlformats.org/officeDocument/2006/relationships/customXml" Target="../ink/ink34.xml"/><Relationship Id="rId10" Type="http://schemas.openxmlformats.org/officeDocument/2006/relationships/image" Target="../media/image48.png"/><Relationship Id="rId19" Type="http://schemas.openxmlformats.org/officeDocument/2006/relationships/customXml" Target="../ink/ink47.xml"/><Relationship Id="rId31" Type="http://schemas.openxmlformats.org/officeDocument/2006/relationships/customXml" Target="../ink/ink58.xml"/><Relationship Id="rId44" Type="http://schemas.openxmlformats.org/officeDocument/2006/relationships/customXml" Target="../ink/ink71.xml"/><Relationship Id="rId52" Type="http://schemas.openxmlformats.org/officeDocument/2006/relationships/customXml" Target="../ink/ink78.xml"/><Relationship Id="rId4" Type="http://schemas.openxmlformats.org/officeDocument/2006/relationships/customXml" Target="../ink/ink33.xml"/><Relationship Id="rId9" Type="http://schemas.openxmlformats.org/officeDocument/2006/relationships/customXml" Target="../ink/ink38.xml"/><Relationship Id="rId14" Type="http://schemas.openxmlformats.org/officeDocument/2006/relationships/customXml" Target="../ink/ink42.xml"/><Relationship Id="rId22" Type="http://schemas.openxmlformats.org/officeDocument/2006/relationships/customXml" Target="../ink/ink50.xml"/><Relationship Id="rId27" Type="http://schemas.openxmlformats.org/officeDocument/2006/relationships/customXml" Target="../ink/ink54.xml"/><Relationship Id="rId30" Type="http://schemas.openxmlformats.org/officeDocument/2006/relationships/customXml" Target="../ink/ink57.xml"/><Relationship Id="rId35" Type="http://schemas.openxmlformats.org/officeDocument/2006/relationships/customXml" Target="../ink/ink62.xml"/><Relationship Id="rId43" Type="http://schemas.openxmlformats.org/officeDocument/2006/relationships/customXml" Target="../ink/ink70.xml"/><Relationship Id="rId48" Type="http://schemas.openxmlformats.org/officeDocument/2006/relationships/customXml" Target="../ink/ink74.xml"/><Relationship Id="rId8" Type="http://schemas.openxmlformats.org/officeDocument/2006/relationships/customXml" Target="../ink/ink37.xml"/><Relationship Id="rId51" Type="http://schemas.openxmlformats.org/officeDocument/2006/relationships/customXml" Target="../ink/ink77.xml"/><Relationship Id="rId3" Type="http://schemas.openxmlformats.org/officeDocument/2006/relationships/customXml" Target="../ink/ink32.xml"/><Relationship Id="rId12" Type="http://schemas.openxmlformats.org/officeDocument/2006/relationships/customXml" Target="../ink/ink40.xml"/><Relationship Id="rId17" Type="http://schemas.openxmlformats.org/officeDocument/2006/relationships/customXml" Target="../ink/ink45.xml"/><Relationship Id="rId25" Type="http://schemas.openxmlformats.org/officeDocument/2006/relationships/customXml" Target="../ink/ink53.xml"/><Relationship Id="rId33" Type="http://schemas.openxmlformats.org/officeDocument/2006/relationships/customXml" Target="../ink/ink60.xml"/><Relationship Id="rId38" Type="http://schemas.openxmlformats.org/officeDocument/2006/relationships/customXml" Target="../ink/ink65.xml"/><Relationship Id="rId46" Type="http://schemas.openxmlformats.org/officeDocument/2006/relationships/customXml" Target="../ink/ink73.xml"/><Relationship Id="rId20" Type="http://schemas.openxmlformats.org/officeDocument/2006/relationships/customXml" Target="../ink/ink48.xml"/><Relationship Id="rId41" Type="http://schemas.openxmlformats.org/officeDocument/2006/relationships/customXml" Target="../ink/ink68.xml"/><Relationship Id="rId54" Type="http://schemas.openxmlformats.org/officeDocument/2006/relationships/customXml" Target="../ink/ink80.xml"/><Relationship Id="rId1" Type="http://schemas.openxmlformats.org/officeDocument/2006/relationships/customXml" Target="../ink/ink31.xml"/><Relationship Id="rId6" Type="http://schemas.openxmlformats.org/officeDocument/2006/relationships/customXml" Target="../ink/ink35.xml"/><Relationship Id="rId15" Type="http://schemas.openxmlformats.org/officeDocument/2006/relationships/customXml" Target="../ink/ink43.xml"/><Relationship Id="rId23" Type="http://schemas.openxmlformats.org/officeDocument/2006/relationships/customXml" Target="../ink/ink51.xml"/><Relationship Id="rId28" Type="http://schemas.openxmlformats.org/officeDocument/2006/relationships/customXml" Target="../ink/ink55.xml"/><Relationship Id="rId36" Type="http://schemas.openxmlformats.org/officeDocument/2006/relationships/customXml" Target="../ink/ink63.xml"/><Relationship Id="rId49" Type="http://schemas.openxmlformats.org/officeDocument/2006/relationships/customXml" Target="../ink/ink7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86.xml"/><Relationship Id="rId13" Type="http://schemas.openxmlformats.org/officeDocument/2006/relationships/customXml" Target="../ink/ink89.xml"/><Relationship Id="rId3" Type="http://schemas.openxmlformats.org/officeDocument/2006/relationships/customXml" Target="../ink/ink82.xml"/><Relationship Id="rId7" Type="http://schemas.openxmlformats.org/officeDocument/2006/relationships/image" Target="../media/image52.png"/><Relationship Id="rId12" Type="http://schemas.openxmlformats.org/officeDocument/2006/relationships/image" Target="../media/image54.png"/><Relationship Id="rId2" Type="http://schemas.openxmlformats.org/officeDocument/2006/relationships/image" Target="../media/image51.png"/><Relationship Id="rId1" Type="http://schemas.openxmlformats.org/officeDocument/2006/relationships/customXml" Target="../ink/ink81.xml"/><Relationship Id="rId6" Type="http://schemas.openxmlformats.org/officeDocument/2006/relationships/customXml" Target="../ink/ink85.xml"/><Relationship Id="rId11" Type="http://schemas.openxmlformats.org/officeDocument/2006/relationships/customXml" Target="../ink/ink88.xml"/><Relationship Id="rId5" Type="http://schemas.openxmlformats.org/officeDocument/2006/relationships/customXml" Target="../ink/ink84.xml"/><Relationship Id="rId10" Type="http://schemas.openxmlformats.org/officeDocument/2006/relationships/customXml" Target="../ink/ink87.xml"/><Relationship Id="rId4" Type="http://schemas.openxmlformats.org/officeDocument/2006/relationships/customXml" Target="../ink/ink83.xml"/><Relationship Id="rId9" Type="http://schemas.openxmlformats.org/officeDocument/2006/relationships/image" Target="../media/image53.png"/><Relationship Id="rId14" Type="http://schemas.openxmlformats.org/officeDocument/2006/relationships/customXml" Target="../ink/ink9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559898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5F8CDF-D997-69D9-3C3C-81F1982F5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17498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171450</xdr:rowOff>
    </xdr:from>
    <xdr:to>
      <xdr:col>6</xdr:col>
      <xdr:colOff>601250</xdr:colOff>
      <xdr:row>15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1B7701-BCF8-D5C3-A3F2-8EE1B7A2A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"/>
          <a:ext cx="4258850" cy="243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532850</xdr:colOff>
      <xdr:row>24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EE22C9-E90F-79AB-B7A8-39A0EBBED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4190450" cy="16859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25</xdr:row>
      <xdr:rowOff>76200</xdr:rowOff>
    </xdr:from>
    <xdr:to>
      <xdr:col>6</xdr:col>
      <xdr:colOff>561976</xdr:colOff>
      <xdr:row>31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974B4C-3952-FEEE-CC56-FC642104D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838700"/>
          <a:ext cx="4210051" cy="1247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476827</xdr:colOff>
      <xdr:row>28</xdr:row>
      <xdr:rowOff>105534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2B2B80-CA1A-8215-2192-44BBDCEF9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34427" cy="543953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0</xdr:row>
      <xdr:rowOff>0</xdr:rowOff>
    </xdr:from>
    <xdr:to>
      <xdr:col>19</xdr:col>
      <xdr:colOff>562563</xdr:colOff>
      <xdr:row>21</xdr:row>
      <xdr:rowOff>19611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7C9B2C-D5BB-9FB4-4E7E-61F57481F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0"/>
          <a:ext cx="4210638" cy="4020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276774</xdr:colOff>
      <xdr:row>7</xdr:row>
      <xdr:rowOff>47818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2AE46-2C3D-A686-24AF-BBA91DE6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34374" cy="1381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76200</xdr:rowOff>
    </xdr:from>
    <xdr:to>
      <xdr:col>6</xdr:col>
      <xdr:colOff>410143</xdr:colOff>
      <xdr:row>14</xdr:row>
      <xdr:rowOff>28754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D2AA5-4948-D8EC-76D6-40F4AF6F7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09700"/>
          <a:ext cx="4067743" cy="128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47625</xdr:rowOff>
    </xdr:from>
    <xdr:to>
      <xdr:col>6</xdr:col>
      <xdr:colOff>476827</xdr:colOff>
      <xdr:row>29</xdr:row>
      <xdr:rowOff>48024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D0434-EBB9-4372-CEFE-A908AF8C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14625"/>
          <a:ext cx="4134427" cy="28578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438722</xdr:colOff>
      <xdr:row>29</xdr:row>
      <xdr:rowOff>29350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6A423-FA06-E4FE-5B5A-3B73723BB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96322" cy="5553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66675</xdr:rowOff>
    </xdr:from>
    <xdr:to>
      <xdr:col>6</xdr:col>
      <xdr:colOff>591143</xdr:colOff>
      <xdr:row>48</xdr:row>
      <xdr:rowOff>152917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C271D7-1CE8-4951-5408-C558540B5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91175"/>
          <a:ext cx="4248743" cy="37057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600075</xdr:colOff>
      <xdr:row>29</xdr:row>
      <xdr:rowOff>90017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EB7205-BCB9-D206-CD0E-0390AA01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57675" cy="56145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114301</xdr:rowOff>
    </xdr:from>
    <xdr:to>
      <xdr:col>6</xdr:col>
      <xdr:colOff>603771</xdr:colOff>
      <xdr:row>57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8E700-8C42-B08D-6C5E-460C7081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638801"/>
          <a:ext cx="4261371" cy="5238750"/>
        </a:xfrm>
        <a:prstGeom prst="rect">
          <a:avLst/>
        </a:prstGeom>
      </xdr:spPr>
    </xdr:pic>
    <xdr:clientData/>
  </xdr:twoCellAnchor>
  <xdr:twoCellAnchor editAs="oneCell">
    <xdr:from>
      <xdr:col>5</xdr:col>
      <xdr:colOff>495120</xdr:colOff>
      <xdr:row>2</xdr:row>
      <xdr:rowOff>67920</xdr:rowOff>
    </xdr:from>
    <xdr:to>
      <xdr:col>7</xdr:col>
      <xdr:colOff>553560</xdr:colOff>
      <xdr:row>8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AA28FCF-7156-D2A9-EBCE-0724AEFD101A}"/>
                </a:ext>
              </a:extLst>
            </xdr14:cNvPr>
            <xdr14:cNvContentPartPr/>
          </xdr14:nvContentPartPr>
          <xdr14:nvPr macro=""/>
          <xdr14:xfrm>
            <a:off x="3543120" y="448920"/>
            <a:ext cx="1277640" cy="12452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AA28FCF-7156-D2A9-EBCE-0724AEFD101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34120" y="440280"/>
              <a:ext cx="1295280" cy="12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523680</xdr:colOff>
      <xdr:row>8</xdr:row>
      <xdr:rowOff>123720</xdr:rowOff>
    </xdr:from>
    <xdr:to>
      <xdr:col>7</xdr:col>
      <xdr:colOff>574800</xdr:colOff>
      <xdr:row>9</xdr:row>
      <xdr:rowOff>64980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6F558CB-72C2-D232-74D9-E36EEE55163C}"/>
                </a:ext>
              </a:extLst>
            </xdr14:cNvPr>
            <xdr14:cNvContentPartPr/>
          </xdr14:nvContentPartPr>
          <xdr14:nvPr macro=""/>
          <xdr14:xfrm>
            <a:off x="4790880" y="1647720"/>
            <a:ext cx="51120" cy="1317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6F558CB-72C2-D232-74D9-E36EEE55163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81880" y="1639080"/>
              <a:ext cx="687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504600</xdr:colOff>
      <xdr:row>7</xdr:row>
      <xdr:rowOff>75180</xdr:rowOff>
    </xdr:from>
    <xdr:to>
      <xdr:col>5</xdr:col>
      <xdr:colOff>427800</xdr:colOff>
      <xdr:row>7</xdr:row>
      <xdr:rowOff>107580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2BAA666-87A6-7803-6CBA-1DA22AD2C0AD}"/>
                </a:ext>
              </a:extLst>
            </xdr14:cNvPr>
            <xdr14:cNvContentPartPr/>
          </xdr14:nvContentPartPr>
          <xdr14:nvPr macro=""/>
          <xdr14:xfrm>
            <a:off x="1114200" y="1408680"/>
            <a:ext cx="2361600" cy="324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2BAA666-87A6-7803-6CBA-1DA22AD2C0A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05200" y="1399680"/>
              <a:ext cx="237924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247680</xdr:colOff>
      <xdr:row>8</xdr:row>
      <xdr:rowOff>8880</xdr:rowOff>
    </xdr:from>
    <xdr:to>
      <xdr:col>6</xdr:col>
      <xdr:colOff>579960</xdr:colOff>
      <xdr:row>8</xdr:row>
      <xdr:rowOff>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074A4B5-08B3-0B2D-6EFD-D0DAC713D409}"/>
                </a:ext>
              </a:extLst>
            </xdr14:cNvPr>
            <xdr14:cNvContentPartPr/>
          </xdr14:nvContentPartPr>
          <xdr14:nvPr macro=""/>
          <xdr14:xfrm>
            <a:off x="3905280" y="1532880"/>
            <a:ext cx="332280" cy="20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8074A4B5-08B3-0B2D-6EFD-D0DAC713D4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96280" y="1523880"/>
              <a:ext cx="34992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28440</xdr:colOff>
      <xdr:row>8</xdr:row>
      <xdr:rowOff>149640</xdr:rowOff>
    </xdr:from>
    <xdr:to>
      <xdr:col>4</xdr:col>
      <xdr:colOff>123000</xdr:colOff>
      <xdr:row>8</xdr:row>
      <xdr:rowOff>181680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1C515A4-4CDA-BA06-BAA4-EA7259EF1B14}"/>
                </a:ext>
              </a:extLst>
            </xdr14:cNvPr>
            <xdr14:cNvContentPartPr/>
          </xdr14:nvContentPartPr>
          <xdr14:nvPr macro=""/>
          <xdr14:xfrm>
            <a:off x="28440" y="1673640"/>
            <a:ext cx="2532960" cy="320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1C515A4-4CDA-BA06-BAA4-EA7259EF1B1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9440" y="1665000"/>
              <a:ext cx="2550600" cy="4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11206</xdr:rowOff>
    </xdr:from>
    <xdr:to>
      <xdr:col>6</xdr:col>
      <xdr:colOff>139811</xdr:colOff>
      <xdr:row>29</xdr:row>
      <xdr:rowOff>168088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B300B-D0C4-893D-E428-A3A9675FA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06"/>
          <a:ext cx="3770517" cy="5703794"/>
        </a:xfrm>
        <a:prstGeom prst="rect">
          <a:avLst/>
        </a:prstGeom>
      </xdr:spPr>
    </xdr:pic>
    <xdr:clientData/>
  </xdr:twoCellAnchor>
  <xdr:twoCellAnchor editAs="oneCell">
    <xdr:from>
      <xdr:col>6</xdr:col>
      <xdr:colOff>44823</xdr:colOff>
      <xdr:row>0</xdr:row>
      <xdr:rowOff>0</xdr:rowOff>
    </xdr:from>
    <xdr:to>
      <xdr:col>11</xdr:col>
      <xdr:colOff>510616</xdr:colOff>
      <xdr:row>29</xdr:row>
      <xdr:rowOff>168088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13634B-F972-A6D1-29AC-19C7BDA3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4160" y="0"/>
          <a:ext cx="3506908" cy="5682260"/>
        </a:xfrm>
        <a:prstGeom prst="rect">
          <a:avLst/>
        </a:prstGeom>
      </xdr:spPr>
    </xdr:pic>
    <xdr:clientData/>
  </xdr:twoCellAnchor>
  <xdr:twoCellAnchor editAs="oneCell">
    <xdr:from>
      <xdr:col>6</xdr:col>
      <xdr:colOff>123265</xdr:colOff>
      <xdr:row>29</xdr:row>
      <xdr:rowOff>89648</xdr:rowOff>
    </xdr:from>
    <xdr:to>
      <xdr:col>11</xdr:col>
      <xdr:colOff>526677</xdr:colOff>
      <xdr:row>33</xdr:row>
      <xdr:rowOff>53167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D97B86-75CC-1977-8BBB-EED5F06B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3971" y="5614148"/>
          <a:ext cx="3429000" cy="747931"/>
        </a:xfrm>
        <a:prstGeom prst="rect">
          <a:avLst/>
        </a:prstGeom>
      </xdr:spPr>
    </xdr:pic>
    <xdr:clientData/>
  </xdr:twoCellAnchor>
  <xdr:twoCellAnchor editAs="oneCell">
    <xdr:from>
      <xdr:col>12</xdr:col>
      <xdr:colOff>392188</xdr:colOff>
      <xdr:row>2</xdr:row>
      <xdr:rowOff>22920</xdr:rowOff>
    </xdr:from>
    <xdr:to>
      <xdr:col>12</xdr:col>
      <xdr:colOff>485068</xdr:colOff>
      <xdr:row>2</xdr:row>
      <xdr:rowOff>157560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1D24DB1-7F7B-484A-03CC-8676F5D9C7A4}"/>
                </a:ext>
              </a:extLst>
            </xdr14:cNvPr>
            <xdr14:cNvContentPartPr/>
          </xdr14:nvContentPartPr>
          <xdr14:nvPr macro=""/>
          <xdr14:xfrm>
            <a:off x="7653600" y="403920"/>
            <a:ext cx="92880" cy="1346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1D24DB1-7F7B-484A-03CC-8676F5D9C7A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644960" y="394920"/>
              <a:ext cx="1105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425668</xdr:colOff>
      <xdr:row>3</xdr:row>
      <xdr:rowOff>71100</xdr:rowOff>
    </xdr:from>
    <xdr:to>
      <xdr:col>12</xdr:col>
      <xdr:colOff>498748</xdr:colOff>
      <xdr:row>4</xdr:row>
      <xdr:rowOff>26040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F829A17-00AD-F20F-273C-B6EDD4A5C8A8}"/>
                </a:ext>
              </a:extLst>
            </xdr14:cNvPr>
            <xdr14:cNvContentPartPr/>
          </xdr14:nvContentPartPr>
          <xdr14:nvPr macro=""/>
          <xdr14:xfrm>
            <a:off x="7687080" y="642600"/>
            <a:ext cx="73080" cy="14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F829A17-00AD-F20F-273C-B6EDD4A5C8A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678440" y="633960"/>
              <a:ext cx="9072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257527</xdr:colOff>
      <xdr:row>2</xdr:row>
      <xdr:rowOff>88080</xdr:rowOff>
    </xdr:from>
    <xdr:to>
      <xdr:col>3</xdr:col>
      <xdr:colOff>370567</xdr:colOff>
      <xdr:row>3</xdr:row>
      <xdr:rowOff>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59526A67-A6CF-50EF-52AC-F168C398F3F6}"/>
                </a:ext>
              </a:extLst>
            </xdr14:cNvPr>
            <xdr14:cNvContentPartPr/>
          </xdr14:nvContentPartPr>
          <xdr14:nvPr macro=""/>
          <xdr14:xfrm>
            <a:off x="2072880" y="469080"/>
            <a:ext cx="113040" cy="111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59526A67-A6CF-50EF-52AC-F168C398F3F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63880" y="460080"/>
              <a:ext cx="1306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548852</xdr:colOff>
      <xdr:row>3</xdr:row>
      <xdr:rowOff>109980</xdr:rowOff>
    </xdr:from>
    <xdr:to>
      <xdr:col>6</xdr:col>
      <xdr:colOff>9974</xdr:colOff>
      <xdr:row>4</xdr:row>
      <xdr:rowOff>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7FAABC2-1CB0-746A-B981-847672E776A7}"/>
                </a:ext>
              </a:extLst>
            </xdr14:cNvPr>
            <xdr14:cNvContentPartPr/>
          </xdr14:nvContentPartPr>
          <xdr14:nvPr macro=""/>
          <xdr14:xfrm>
            <a:off x="3574440" y="681480"/>
            <a:ext cx="66240" cy="896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C7FAABC2-1CB0-746A-B981-847672E776A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65800" y="672840"/>
              <a:ext cx="838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289440</xdr:colOff>
      <xdr:row>22</xdr:row>
      <xdr:rowOff>120988</xdr:rowOff>
    </xdr:from>
    <xdr:to>
      <xdr:col>3</xdr:col>
      <xdr:colOff>233767</xdr:colOff>
      <xdr:row>23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CFBA222-3BDE-4B21-94DE-5F36A5B9C2F3}"/>
                </a:ext>
              </a:extLst>
            </xdr14:cNvPr>
            <xdr14:cNvContentPartPr/>
          </xdr14:nvContentPartPr>
          <xdr14:nvPr macro=""/>
          <xdr14:xfrm>
            <a:off x="289440" y="4334400"/>
            <a:ext cx="1759680" cy="1828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CFBA222-3BDE-4B21-94DE-5F36A5B9C2F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80896" y="4325400"/>
              <a:ext cx="1777124" cy="20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190080</xdr:colOff>
      <xdr:row>22</xdr:row>
      <xdr:rowOff>23428</xdr:rowOff>
    </xdr:from>
    <xdr:to>
      <xdr:col>0</xdr:col>
      <xdr:colOff>280080</xdr:colOff>
      <xdr:row>22</xdr:row>
      <xdr:rowOff>146188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0D81FA29-F3FB-5209-A8E6-B4F05CE204DC}"/>
                </a:ext>
              </a:extLst>
            </xdr14:cNvPr>
            <xdr14:cNvContentPartPr/>
          </xdr14:nvContentPartPr>
          <xdr14:nvPr macro=""/>
          <xdr14:xfrm>
            <a:off x="190080" y="4236840"/>
            <a:ext cx="90000" cy="1227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0D81FA29-F3FB-5209-A8E6-B4F05CE204D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1440" y="4227840"/>
              <a:ext cx="10764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446908</xdr:colOff>
      <xdr:row>5</xdr:row>
      <xdr:rowOff>60180</xdr:rowOff>
    </xdr:from>
    <xdr:to>
      <xdr:col>12</xdr:col>
      <xdr:colOff>547708</xdr:colOff>
      <xdr:row>6</xdr:row>
      <xdr:rowOff>24480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0DFB666-E472-A20F-F122-6103ACC36394}"/>
                </a:ext>
              </a:extLst>
            </xdr14:cNvPr>
            <xdr14:cNvContentPartPr/>
          </xdr14:nvContentPartPr>
          <xdr14:nvPr macro=""/>
          <xdr14:xfrm>
            <a:off x="7708320" y="1012680"/>
            <a:ext cx="100800" cy="15480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0DFB666-E472-A20F-F122-6103ACC3639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699680" y="1003680"/>
              <a:ext cx="11844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537692</xdr:colOff>
      <xdr:row>4</xdr:row>
      <xdr:rowOff>55560</xdr:rowOff>
    </xdr:from>
    <xdr:to>
      <xdr:col>6</xdr:col>
      <xdr:colOff>17894</xdr:colOff>
      <xdr:row>6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3920296-DA52-8A72-9FCB-81900E061449}"/>
                </a:ext>
              </a:extLst>
            </xdr14:cNvPr>
            <xdr14:cNvContentPartPr/>
          </xdr14:nvContentPartPr>
          <xdr14:nvPr macro=""/>
          <xdr14:xfrm>
            <a:off x="3563280" y="817560"/>
            <a:ext cx="85320" cy="4168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3920296-DA52-8A72-9FCB-81900E06144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54280" y="808920"/>
              <a:ext cx="1029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49214</xdr:colOff>
      <xdr:row>4</xdr:row>
      <xdr:rowOff>98040</xdr:rowOff>
    </xdr:from>
    <xdr:to>
      <xdr:col>6</xdr:col>
      <xdr:colOff>101054</xdr:colOff>
      <xdr:row>5</xdr:row>
      <xdr:rowOff>37140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88E689-ED8B-ADDC-EAFF-343DB57DF995}"/>
                </a:ext>
              </a:extLst>
            </xdr14:cNvPr>
            <xdr14:cNvContentPartPr/>
          </xdr14:nvContentPartPr>
          <xdr14:nvPr macro=""/>
          <xdr14:xfrm>
            <a:off x="3679920" y="860040"/>
            <a:ext cx="51840" cy="1296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088E689-ED8B-ADDC-EAFF-343DB57DF99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71280" y="851400"/>
              <a:ext cx="6948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56774</xdr:colOff>
      <xdr:row>5</xdr:row>
      <xdr:rowOff>44700</xdr:rowOff>
    </xdr:from>
    <xdr:to>
      <xdr:col>6</xdr:col>
      <xdr:colOff>142814</xdr:colOff>
      <xdr:row>6</xdr:row>
      <xdr:rowOff>75960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0A0A6A-A239-C6D7-AAC3-12E939DAC98C}"/>
                </a:ext>
              </a:extLst>
            </xdr14:cNvPr>
            <xdr14:cNvContentPartPr/>
          </xdr14:nvContentPartPr>
          <xdr14:nvPr macro=""/>
          <xdr14:xfrm>
            <a:off x="3687480" y="997200"/>
            <a:ext cx="86040" cy="2217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70A0A6A-A239-C6D7-AAC3-12E939DAC98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78840" y="988546"/>
              <a:ext cx="103680" cy="23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389308</xdr:colOff>
      <xdr:row>7</xdr:row>
      <xdr:rowOff>31980</xdr:rowOff>
    </xdr:from>
    <xdr:to>
      <xdr:col>12</xdr:col>
      <xdr:colOff>526828</xdr:colOff>
      <xdr:row>7</xdr:row>
      <xdr:rowOff>178140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CCD831DC-76D0-D1D6-51C7-E6FC23DC4949}"/>
                </a:ext>
              </a:extLst>
            </xdr14:cNvPr>
            <xdr14:cNvContentPartPr/>
          </xdr14:nvContentPartPr>
          <xdr14:nvPr macro=""/>
          <xdr14:xfrm>
            <a:off x="7650720" y="1365480"/>
            <a:ext cx="13752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CCD831DC-76D0-D1D6-51C7-E6FC23DC494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642080" y="1356840"/>
              <a:ext cx="15516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374548</xdr:colOff>
      <xdr:row>10</xdr:row>
      <xdr:rowOff>32880</xdr:rowOff>
    </xdr:from>
    <xdr:to>
      <xdr:col>12</xdr:col>
      <xdr:colOff>473908</xdr:colOff>
      <xdr:row>10</xdr:row>
      <xdr:rowOff>170400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D00D61B-9499-931E-8E03-491E04E9E22F}"/>
                </a:ext>
              </a:extLst>
            </xdr14:cNvPr>
            <xdr14:cNvContentPartPr/>
          </xdr14:nvContentPartPr>
          <xdr14:nvPr macro=""/>
          <xdr14:xfrm>
            <a:off x="7635960" y="1937880"/>
            <a:ext cx="99360" cy="13752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D00D61B-9499-931E-8E03-491E04E9E22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627320" y="1929240"/>
              <a:ext cx="11700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425308</xdr:colOff>
      <xdr:row>13</xdr:row>
      <xdr:rowOff>22260</xdr:rowOff>
    </xdr:from>
    <xdr:to>
      <xdr:col>12</xdr:col>
      <xdr:colOff>506668</xdr:colOff>
      <xdr:row>14</xdr:row>
      <xdr:rowOff>32280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9E885FDD-73A1-DB84-06EE-34D7EB5D6645}"/>
                </a:ext>
              </a:extLst>
            </xdr14:cNvPr>
            <xdr14:cNvContentPartPr/>
          </xdr14:nvContentPartPr>
          <xdr14:nvPr macro=""/>
          <xdr14:xfrm>
            <a:off x="7686720" y="2498760"/>
            <a:ext cx="81360" cy="2005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9E885FDD-73A1-DB84-06EE-34D7EB5D664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678080" y="2489760"/>
              <a:ext cx="9900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279847</xdr:colOff>
      <xdr:row>3</xdr:row>
      <xdr:rowOff>10980</xdr:rowOff>
    </xdr:from>
    <xdr:to>
      <xdr:col>3</xdr:col>
      <xdr:colOff>333127</xdr:colOff>
      <xdr:row>3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EFBDA65-01E4-A19E-DB9D-A24838CFF88A}"/>
                </a:ext>
              </a:extLst>
            </xdr14:cNvPr>
            <xdr14:cNvContentPartPr/>
          </xdr14:nvContentPartPr>
          <xdr14:nvPr macro=""/>
          <xdr14:xfrm>
            <a:off x="2095200" y="582480"/>
            <a:ext cx="5328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EFBDA65-01E4-A19E-DB9D-A24838CFF88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086560" y="573840"/>
              <a:ext cx="709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336071</xdr:colOff>
      <xdr:row>14</xdr:row>
      <xdr:rowOff>178080</xdr:rowOff>
    </xdr:from>
    <xdr:to>
      <xdr:col>16</xdr:col>
      <xdr:colOff>489918</xdr:colOff>
      <xdr:row>19</xdr:row>
      <xdr:rowOff>137728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EA99525-566D-11FF-D480-3B4E796CD110}"/>
                </a:ext>
              </a:extLst>
            </xdr14:cNvPr>
            <xdr14:cNvContentPartPr/>
          </xdr14:nvContentPartPr>
          <xdr14:nvPr macro=""/>
          <xdr14:xfrm>
            <a:off x="8202600" y="2845080"/>
            <a:ext cx="1969200" cy="934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EA99525-566D-11FF-D480-3B4E796CD11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193690" y="2836059"/>
              <a:ext cx="1986664" cy="952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42205</xdr:colOff>
      <xdr:row>15</xdr:row>
      <xdr:rowOff>179100</xdr:rowOff>
    </xdr:from>
    <xdr:to>
      <xdr:col>19</xdr:col>
      <xdr:colOff>378445</xdr:colOff>
      <xdr:row>42</xdr:row>
      <xdr:rowOff>130941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577EDB4-2A53-C8F7-87BF-8A72E3C69EE8}"/>
                </a:ext>
              </a:extLst>
            </xdr14:cNvPr>
            <xdr14:cNvContentPartPr/>
          </xdr14:nvContentPartPr>
          <xdr14:nvPr macro=""/>
          <xdr14:xfrm>
            <a:off x="11539440" y="3036600"/>
            <a:ext cx="336240" cy="52074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9577EDB4-2A53-C8F7-87BF-8A72E3C69EE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1530800" y="3027571"/>
              <a:ext cx="353880" cy="5225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447925</xdr:colOff>
      <xdr:row>27</xdr:row>
      <xdr:rowOff>179008</xdr:rowOff>
    </xdr:from>
    <xdr:to>
      <xdr:col>19</xdr:col>
      <xdr:colOff>461965</xdr:colOff>
      <xdr:row>29</xdr:row>
      <xdr:rowOff>32728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407E67FE-D5C7-6BCB-3729-D9023DFACC60}"/>
                </a:ext>
              </a:extLst>
            </xdr14:cNvPr>
            <xdr14:cNvContentPartPr/>
          </xdr14:nvContentPartPr>
          <xdr14:nvPr macro=""/>
          <xdr14:xfrm>
            <a:off x="11945160" y="5344920"/>
            <a:ext cx="14040" cy="23472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07E67FE-D5C7-6BCB-3729-D9023DFACC6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936520" y="5335920"/>
              <a:ext cx="31680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459445</xdr:colOff>
      <xdr:row>27</xdr:row>
      <xdr:rowOff>122488</xdr:rowOff>
    </xdr:from>
    <xdr:to>
      <xdr:col>19</xdr:col>
      <xdr:colOff>560965</xdr:colOff>
      <xdr:row>29</xdr:row>
      <xdr:rowOff>31648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23D95A51-E253-1009-7F9E-1EA038E6DA0F}"/>
                </a:ext>
              </a:extLst>
            </xdr14:cNvPr>
            <xdr14:cNvContentPartPr/>
          </xdr14:nvContentPartPr>
          <xdr14:nvPr macro=""/>
          <xdr14:xfrm>
            <a:off x="11956680" y="5288400"/>
            <a:ext cx="101520" cy="2901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23D95A51-E253-1009-7F9E-1EA038E6DA0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947680" y="5279760"/>
              <a:ext cx="11916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584365</xdr:colOff>
      <xdr:row>28</xdr:row>
      <xdr:rowOff>35308</xdr:rowOff>
    </xdr:from>
    <xdr:to>
      <xdr:col>20</xdr:col>
      <xdr:colOff>91207</xdr:colOff>
      <xdr:row>29</xdr:row>
      <xdr:rowOff>23008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FBF7D956-A036-BC2B-223B-1FEA53EA2B7D}"/>
                </a:ext>
              </a:extLst>
            </xdr14:cNvPr>
            <xdr14:cNvContentPartPr/>
          </xdr14:nvContentPartPr>
          <xdr14:nvPr macro=""/>
          <xdr14:xfrm>
            <a:off x="12081600" y="5391720"/>
            <a:ext cx="111960" cy="1782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FBF7D956-A036-BC2B-223B-1FEA53EA2B7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2072600" y="5382720"/>
              <a:ext cx="12960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123247</xdr:colOff>
      <xdr:row>28</xdr:row>
      <xdr:rowOff>33508</xdr:rowOff>
    </xdr:from>
    <xdr:to>
      <xdr:col>20</xdr:col>
      <xdr:colOff>292807</xdr:colOff>
      <xdr:row>29</xdr:row>
      <xdr:rowOff>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0E0EDE86-3BA4-8B27-2094-961653FB2820}"/>
                </a:ext>
              </a:extLst>
            </xdr14:cNvPr>
            <xdr14:cNvContentPartPr/>
          </xdr14:nvContentPartPr>
          <xdr14:nvPr macro=""/>
          <xdr14:xfrm>
            <a:off x="12225600" y="5389920"/>
            <a:ext cx="169560" cy="1558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0E0EDE86-3BA4-8B27-2094-961653FB282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216960" y="5381280"/>
              <a:ext cx="18720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314047</xdr:colOff>
      <xdr:row>28</xdr:row>
      <xdr:rowOff>27388</xdr:rowOff>
    </xdr:from>
    <xdr:to>
      <xdr:col>20</xdr:col>
      <xdr:colOff>413047</xdr:colOff>
      <xdr:row>29</xdr:row>
      <xdr:rowOff>1048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87141B1-5F6A-7DB0-170C-53D2A9DDD6C3}"/>
                </a:ext>
              </a:extLst>
            </xdr14:cNvPr>
            <xdr14:cNvContentPartPr/>
          </xdr14:nvContentPartPr>
          <xdr14:nvPr macro=""/>
          <xdr14:xfrm>
            <a:off x="12416400" y="5383800"/>
            <a:ext cx="99000" cy="1641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87141B1-5F6A-7DB0-170C-53D2A9DDD6C3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07400" y="5374800"/>
              <a:ext cx="11664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458047</xdr:colOff>
      <xdr:row>27</xdr:row>
      <xdr:rowOff>189808</xdr:rowOff>
    </xdr:from>
    <xdr:to>
      <xdr:col>21</xdr:col>
      <xdr:colOff>36529</xdr:colOff>
      <xdr:row>29</xdr:row>
      <xdr:rowOff>23008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921F6C3-2296-B207-DC2B-D23540AF4BB5}"/>
                </a:ext>
              </a:extLst>
            </xdr14:cNvPr>
            <xdr14:cNvContentPartPr/>
          </xdr14:nvContentPartPr>
          <xdr14:nvPr macro=""/>
          <xdr14:xfrm>
            <a:off x="12560400" y="5355720"/>
            <a:ext cx="183600" cy="21420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921F6C3-2296-B207-DC2B-D23540AF4BB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551400" y="5346720"/>
              <a:ext cx="20124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77929</xdr:colOff>
      <xdr:row>27</xdr:row>
      <xdr:rowOff>78208</xdr:rowOff>
    </xdr:from>
    <xdr:to>
      <xdr:col>21</xdr:col>
      <xdr:colOff>582649</xdr:colOff>
      <xdr:row>29</xdr:row>
      <xdr:rowOff>12208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6ABF720-D65C-5507-8D7D-320190C927F9}"/>
                </a:ext>
              </a:extLst>
            </xdr14:cNvPr>
            <xdr14:cNvContentPartPr/>
          </xdr14:nvContentPartPr>
          <xdr14:nvPr macro=""/>
          <xdr14:xfrm>
            <a:off x="12785400" y="5244120"/>
            <a:ext cx="504720" cy="31500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6ABF720-D65C-5507-8D7D-320190C927F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776760" y="5235120"/>
              <a:ext cx="522360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602725</xdr:colOff>
      <xdr:row>29</xdr:row>
      <xdr:rowOff>201568</xdr:rowOff>
    </xdr:from>
    <xdr:to>
      <xdr:col>21</xdr:col>
      <xdr:colOff>67489</xdr:colOff>
      <xdr:row>31</xdr:row>
      <xdr:rowOff>157482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A90E3159-DF0B-4A49-E97E-7AA6BCC8D418}"/>
                </a:ext>
              </a:extLst>
            </xdr14:cNvPr>
            <xdr14:cNvContentPartPr/>
          </xdr14:nvContentPartPr>
          <xdr14:nvPr macro=""/>
          <xdr14:xfrm>
            <a:off x="12099960" y="5748480"/>
            <a:ext cx="675000" cy="34812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A90E3159-DF0B-4A49-E97E-7AA6BCC8D41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090960" y="5739840"/>
              <a:ext cx="692640" cy="36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137686</xdr:colOff>
      <xdr:row>7</xdr:row>
      <xdr:rowOff>22733</xdr:rowOff>
    </xdr:from>
    <xdr:to>
      <xdr:col>5</xdr:col>
      <xdr:colOff>384286</xdr:colOff>
      <xdr:row>7</xdr:row>
      <xdr:rowOff>28853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B8C40F7-20D4-304F-3576-B31929BDDDEE}"/>
                </a:ext>
              </a:extLst>
            </xdr14:cNvPr>
            <xdr14:cNvContentPartPr/>
          </xdr14:nvContentPartPr>
          <xdr14:nvPr macro=""/>
          <xdr14:xfrm>
            <a:off x="3178800" y="1348200"/>
            <a:ext cx="246600" cy="61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2B8C40F7-20D4-304F-3576-B31929BDDDE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169800" y="1339560"/>
              <a:ext cx="264240" cy="23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22384</xdr:colOff>
      <xdr:row>21</xdr:row>
      <xdr:rowOff>190260</xdr:rowOff>
    </xdr:from>
    <xdr:to>
      <xdr:col>27</xdr:col>
      <xdr:colOff>22744</xdr:colOff>
      <xdr:row>22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0C8083B-8B00-DCDD-2EF6-10E2C5C002B3}"/>
                </a:ext>
              </a:extLst>
            </xdr14:cNvPr>
            <xdr14:cNvContentPartPr/>
          </xdr14:nvContentPartPr>
          <xdr14:nvPr macro=""/>
          <xdr14:xfrm>
            <a:off x="16360560" y="4190760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0C8083B-8B00-DCDD-2EF6-10E2C5C002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24560" y="41551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481701</xdr:colOff>
      <xdr:row>22</xdr:row>
      <xdr:rowOff>134040</xdr:rowOff>
    </xdr:from>
    <xdr:to>
      <xdr:col>26</xdr:col>
      <xdr:colOff>482061</xdr:colOff>
      <xdr:row>22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2861F5E8-0081-498B-3912-9BAB5FF473EA}"/>
                </a:ext>
              </a:extLst>
            </xdr14:cNvPr>
            <xdr14:cNvContentPartPr/>
          </xdr14:nvContentPartPr>
          <xdr14:nvPr macro=""/>
          <xdr14:xfrm>
            <a:off x="16214760" y="4325040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2861F5E8-0081-498B-3912-9BAB5FF473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179120" y="428940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358581</xdr:colOff>
      <xdr:row>23</xdr:row>
      <xdr:rowOff>78180</xdr:rowOff>
    </xdr:from>
    <xdr:to>
      <xdr:col>26</xdr:col>
      <xdr:colOff>358941</xdr:colOff>
      <xdr:row>23</xdr:row>
      <xdr:rowOff>78540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80F2C31-CB0F-6793-ECCD-C92AF7F97F2B}"/>
                </a:ext>
              </a:extLst>
            </xdr14:cNvPr>
            <xdr14:cNvContentPartPr/>
          </xdr14:nvContentPartPr>
          <xdr14:nvPr macro=""/>
          <xdr14:xfrm>
            <a:off x="16091640" y="4459680"/>
            <a:ext cx="3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80F2C31-CB0F-6793-ECCD-C92AF7F97F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55640" y="442404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246261</xdr:colOff>
      <xdr:row>24</xdr:row>
      <xdr:rowOff>11160</xdr:rowOff>
    </xdr:from>
    <xdr:to>
      <xdr:col>26</xdr:col>
      <xdr:colOff>246621</xdr:colOff>
      <xdr:row>24</xdr:row>
      <xdr:rowOff>11520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B408228-DB01-BAE8-00FD-7F67C91A8110}"/>
                </a:ext>
              </a:extLst>
            </xdr14:cNvPr>
            <xdr14:cNvContentPartPr/>
          </xdr14:nvContentPartPr>
          <xdr14:nvPr macro=""/>
          <xdr14:xfrm>
            <a:off x="15979320" y="4583160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B408228-DB01-BAE8-00FD-7F67C91A81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43320" y="454716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145461</xdr:colOff>
      <xdr:row>24</xdr:row>
      <xdr:rowOff>145800</xdr:rowOff>
    </xdr:from>
    <xdr:to>
      <xdr:col>26</xdr:col>
      <xdr:colOff>145821</xdr:colOff>
      <xdr:row>24</xdr:row>
      <xdr:rowOff>146160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2C6D248B-58DB-88D5-54FA-BDB89DC94496}"/>
                </a:ext>
              </a:extLst>
            </xdr14:cNvPr>
            <xdr14:cNvContentPartPr/>
          </xdr14:nvContentPartPr>
          <xdr14:nvPr macro=""/>
          <xdr14:xfrm>
            <a:off x="15878520" y="4717800"/>
            <a:ext cx="360" cy="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C6D248B-58DB-88D5-54FA-BDB89DC944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42520" y="468180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335901</xdr:colOff>
      <xdr:row>25</xdr:row>
      <xdr:rowOff>78420</xdr:rowOff>
    </xdr:from>
    <xdr:to>
      <xdr:col>26</xdr:col>
      <xdr:colOff>336261</xdr:colOff>
      <xdr:row>25</xdr:row>
      <xdr:rowOff>78780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F30A836-AA4D-C6B0-EFED-81314A3A5E35}"/>
                </a:ext>
              </a:extLst>
            </xdr14:cNvPr>
            <xdr14:cNvContentPartPr/>
          </xdr14:nvContentPartPr>
          <xdr14:nvPr macro=""/>
          <xdr14:xfrm>
            <a:off x="16068960" y="4840920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F30A836-AA4D-C6B0-EFED-81314A3A5E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33320" y="48052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504021</xdr:colOff>
      <xdr:row>25</xdr:row>
      <xdr:rowOff>190380</xdr:rowOff>
    </xdr:from>
    <xdr:to>
      <xdr:col>26</xdr:col>
      <xdr:colOff>504381</xdr:colOff>
      <xdr:row>26</xdr:row>
      <xdr:rowOff>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DEAEF08-2298-74B7-AFE5-70B9524AAA4F}"/>
                </a:ext>
              </a:extLst>
            </xdr14:cNvPr>
            <xdr14:cNvContentPartPr/>
          </xdr14:nvContentPartPr>
          <xdr14:nvPr macro=""/>
          <xdr14:xfrm>
            <a:off x="16237080" y="4952880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DEAEF08-2298-74B7-AFE5-70B9524AAA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201440" y="49168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67024</xdr:colOff>
      <xdr:row>26</xdr:row>
      <xdr:rowOff>100680</xdr:rowOff>
    </xdr:from>
    <xdr:to>
      <xdr:col>27</xdr:col>
      <xdr:colOff>67384</xdr:colOff>
      <xdr:row>26</xdr:row>
      <xdr:rowOff>102840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F199636-964E-DF04-CDAE-F6C641CD2145}"/>
                </a:ext>
              </a:extLst>
            </xdr14:cNvPr>
            <xdr14:cNvContentPartPr/>
          </xdr14:nvContentPartPr>
          <xdr14:nvPr macro=""/>
          <xdr14:xfrm>
            <a:off x="16405200" y="5053680"/>
            <a:ext cx="360" cy="21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1F199636-964E-DF04-CDAE-F6C641CD214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369560" y="5017680"/>
              <a:ext cx="7200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566802</xdr:colOff>
      <xdr:row>22</xdr:row>
      <xdr:rowOff>51307</xdr:rowOff>
    </xdr:from>
    <xdr:to>
      <xdr:col>29</xdr:col>
      <xdr:colOff>488724</xdr:colOff>
      <xdr:row>26</xdr:row>
      <xdr:rowOff>154387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E838E274-9EDE-984E-B23C-E0E18FC4EE27}"/>
            </a:ext>
          </a:extLst>
        </xdr:cNvPr>
        <xdr:cNvGrpSpPr/>
      </xdr:nvGrpSpPr>
      <xdr:grpSpPr>
        <a:xfrm rot="10800000">
          <a:off x="17510096" y="4242307"/>
          <a:ext cx="527040" cy="865080"/>
          <a:chOff x="17185126" y="4410395"/>
          <a:chExt cx="527040" cy="86508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1">
            <xdr14:nvContentPartPr>
              <xdr14:cNvPr id="54" name="Ink 53">
                <a:extLst>
                  <a:ext uri="{FF2B5EF4-FFF2-40B4-BE49-F238E27FC236}">
                    <a16:creationId xmlns:a16="http://schemas.microsoft.com/office/drawing/2014/main" id="{5FEAACE3-1B07-4323-9C32-822646341A7B}"/>
                  </a:ext>
                </a:extLst>
              </xdr14:cNvPr>
              <xdr14:cNvContentPartPr/>
            </xdr14:nvContentPartPr>
            <xdr14:nvPr macro=""/>
            <xdr14:xfrm rot="720000">
              <a:off x="17667166" y="4410395"/>
              <a:ext cx="360" cy="360"/>
            </xdr14:xfrm>
          </xdr14:contentPart>
        </mc:Choice>
        <mc:Fallback xmlns="">
          <xdr:pic>
            <xdr:nvPicPr>
              <xdr:cNvPr id="54" name="Ink 53">
                <a:extLst>
                  <a:ext uri="{FF2B5EF4-FFF2-40B4-BE49-F238E27FC236}">
                    <a16:creationId xmlns:a16="http://schemas.microsoft.com/office/drawing/2014/main" id="{5FEAACE3-1B07-4323-9C32-822646341A7B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631166" y="437475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2">
            <xdr14:nvContentPartPr>
              <xdr14:cNvPr id="55" name="Ink 54">
                <a:extLst>
                  <a:ext uri="{FF2B5EF4-FFF2-40B4-BE49-F238E27FC236}">
                    <a16:creationId xmlns:a16="http://schemas.microsoft.com/office/drawing/2014/main" id="{943E6FAA-E3EC-474D-AB1D-262DF2002279}"/>
                  </a:ext>
                </a:extLst>
              </xdr14:cNvPr>
              <xdr14:cNvContentPartPr/>
            </xdr14:nvContentPartPr>
            <xdr14:nvPr macro=""/>
            <xdr14:xfrm rot="720000">
              <a:off x="17521366" y="4544675"/>
              <a:ext cx="360" cy="360"/>
            </xdr14:xfrm>
          </xdr14:contentPart>
        </mc:Choice>
        <mc:Fallback xmlns="">
          <xdr:pic>
            <xdr:nvPicPr>
              <xdr:cNvPr id="55" name="Ink 54">
                <a:extLst>
                  <a:ext uri="{FF2B5EF4-FFF2-40B4-BE49-F238E27FC236}">
                    <a16:creationId xmlns:a16="http://schemas.microsoft.com/office/drawing/2014/main" id="{943E6FAA-E3EC-474D-AB1D-262DF200227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485726" y="450903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3">
            <xdr14:nvContentPartPr>
              <xdr14:cNvPr id="56" name="Ink 55">
                <a:extLst>
                  <a:ext uri="{FF2B5EF4-FFF2-40B4-BE49-F238E27FC236}">
                    <a16:creationId xmlns:a16="http://schemas.microsoft.com/office/drawing/2014/main" id="{672F3205-3045-4960-9BEC-4DC3E3AC9089}"/>
                  </a:ext>
                </a:extLst>
              </xdr14:cNvPr>
              <xdr14:cNvContentPartPr/>
            </xdr14:nvContentPartPr>
            <xdr14:nvPr macro=""/>
            <xdr14:xfrm rot="720000">
              <a:off x="17398246" y="4679315"/>
              <a:ext cx="360" cy="360"/>
            </xdr14:xfrm>
          </xdr14:contentPart>
        </mc:Choice>
        <mc:Fallback xmlns="">
          <xdr:pic>
            <xdr:nvPicPr>
              <xdr:cNvPr id="56" name="Ink 55">
                <a:extLst>
                  <a:ext uri="{FF2B5EF4-FFF2-40B4-BE49-F238E27FC236}">
                    <a16:creationId xmlns:a16="http://schemas.microsoft.com/office/drawing/2014/main" id="{672F3205-3045-4960-9BEC-4DC3E3AC908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362246" y="464367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4">
            <xdr14:nvContentPartPr>
              <xdr14:cNvPr id="57" name="Ink 56">
                <a:extLst>
                  <a:ext uri="{FF2B5EF4-FFF2-40B4-BE49-F238E27FC236}">
                    <a16:creationId xmlns:a16="http://schemas.microsoft.com/office/drawing/2014/main" id="{AE1152A6-F733-4CF9-9A6D-39A44D1CC158}"/>
                  </a:ext>
                </a:extLst>
              </xdr14:cNvPr>
              <xdr14:cNvContentPartPr/>
            </xdr14:nvContentPartPr>
            <xdr14:nvPr macro=""/>
            <xdr14:xfrm rot="720000">
              <a:off x="17285926" y="4802795"/>
              <a:ext cx="360" cy="360"/>
            </xdr14:xfrm>
          </xdr14:contentPart>
        </mc:Choice>
        <mc:Fallback xmlns="">
          <xdr:pic>
            <xdr:nvPicPr>
              <xdr:cNvPr id="57" name="Ink 56">
                <a:extLst>
                  <a:ext uri="{FF2B5EF4-FFF2-40B4-BE49-F238E27FC236}">
                    <a16:creationId xmlns:a16="http://schemas.microsoft.com/office/drawing/2014/main" id="{AE1152A6-F733-4CF9-9A6D-39A44D1CC158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249926" y="476679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5">
            <xdr14:nvContentPartPr>
              <xdr14:cNvPr id="58" name="Ink 57">
                <a:extLst>
                  <a:ext uri="{FF2B5EF4-FFF2-40B4-BE49-F238E27FC236}">
                    <a16:creationId xmlns:a16="http://schemas.microsoft.com/office/drawing/2014/main" id="{6E11C7F0-D322-4487-9CB5-3958E4346379}"/>
                  </a:ext>
                </a:extLst>
              </xdr14:cNvPr>
              <xdr14:cNvContentPartPr/>
            </xdr14:nvContentPartPr>
            <xdr14:nvPr macro=""/>
            <xdr14:xfrm rot="720000">
              <a:off x="17185126" y="4937435"/>
              <a:ext cx="360" cy="360"/>
            </xdr14:xfrm>
          </xdr14:contentPart>
        </mc:Choice>
        <mc:Fallback xmlns="">
          <xdr:pic>
            <xdr:nvPicPr>
              <xdr:cNvPr id="58" name="Ink 57">
                <a:extLst>
                  <a:ext uri="{FF2B5EF4-FFF2-40B4-BE49-F238E27FC236}">
                    <a16:creationId xmlns:a16="http://schemas.microsoft.com/office/drawing/2014/main" id="{6E11C7F0-D322-4487-9CB5-3958E434637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149126" y="490143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6">
            <xdr14:nvContentPartPr>
              <xdr14:cNvPr id="59" name="Ink 58">
                <a:extLst>
                  <a:ext uri="{FF2B5EF4-FFF2-40B4-BE49-F238E27FC236}">
                    <a16:creationId xmlns:a16="http://schemas.microsoft.com/office/drawing/2014/main" id="{3F1206C3-BF4D-4F12-A2CD-0320FA90B367}"/>
                  </a:ext>
                </a:extLst>
              </xdr14:cNvPr>
              <xdr14:cNvContentPartPr/>
            </xdr14:nvContentPartPr>
            <xdr14:nvPr macro=""/>
            <xdr14:xfrm rot="720000">
              <a:off x="17375566" y="5060555"/>
              <a:ext cx="360" cy="360"/>
            </xdr14:xfrm>
          </xdr14:contentPart>
        </mc:Choice>
        <mc:Fallback xmlns="">
          <xdr:pic>
            <xdr:nvPicPr>
              <xdr:cNvPr id="59" name="Ink 58">
                <a:extLst>
                  <a:ext uri="{FF2B5EF4-FFF2-40B4-BE49-F238E27FC236}">
                    <a16:creationId xmlns:a16="http://schemas.microsoft.com/office/drawing/2014/main" id="{3F1206C3-BF4D-4F12-A2CD-0320FA90B36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339926" y="502491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7">
            <xdr14:nvContentPartPr>
              <xdr14:cNvPr id="60" name="Ink 59">
                <a:extLst>
                  <a:ext uri="{FF2B5EF4-FFF2-40B4-BE49-F238E27FC236}">
                    <a16:creationId xmlns:a16="http://schemas.microsoft.com/office/drawing/2014/main" id="{29C165E1-57DF-4BDA-B082-5144ACE8941D}"/>
                  </a:ext>
                </a:extLst>
              </xdr14:cNvPr>
              <xdr14:cNvContentPartPr/>
            </xdr14:nvContentPartPr>
            <xdr14:nvPr macro=""/>
            <xdr14:xfrm rot="720000">
              <a:off x="17543686" y="5172515"/>
              <a:ext cx="360" cy="360"/>
            </xdr14:xfrm>
          </xdr14:contentPart>
        </mc:Choice>
        <mc:Fallback xmlns="">
          <xdr:pic>
            <xdr:nvPicPr>
              <xdr:cNvPr id="60" name="Ink 59">
                <a:extLst>
                  <a:ext uri="{FF2B5EF4-FFF2-40B4-BE49-F238E27FC236}">
                    <a16:creationId xmlns:a16="http://schemas.microsoft.com/office/drawing/2014/main" id="{29C165E1-57DF-4BDA-B082-5144ACE8941D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 rot="720000">
                <a:off x="17508046" y="5136515"/>
                <a:ext cx="72000" cy="7200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8">
            <xdr14:nvContentPartPr>
              <xdr14:cNvPr id="61" name="Ink 60">
                <a:extLst>
                  <a:ext uri="{FF2B5EF4-FFF2-40B4-BE49-F238E27FC236}">
                    <a16:creationId xmlns:a16="http://schemas.microsoft.com/office/drawing/2014/main" id="{7A9036AF-CA1A-4C2D-A01F-A517F93BC7BF}"/>
                  </a:ext>
                </a:extLst>
              </xdr14:cNvPr>
              <xdr14:cNvContentPartPr/>
            </xdr14:nvContentPartPr>
            <xdr14:nvPr macro=""/>
            <xdr14:xfrm rot="720000">
              <a:off x="17711806" y="5273315"/>
              <a:ext cx="360" cy="2160"/>
            </xdr14:xfrm>
          </xdr14:contentPart>
        </mc:Choice>
        <mc:Fallback xmlns="">
          <xdr:pic>
            <xdr:nvPicPr>
              <xdr:cNvPr id="61" name="Ink 60">
                <a:extLst>
                  <a:ext uri="{FF2B5EF4-FFF2-40B4-BE49-F238E27FC236}">
                    <a16:creationId xmlns:a16="http://schemas.microsoft.com/office/drawing/2014/main" id="{7A9036AF-CA1A-4C2D-A01F-A517F93BC7BF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 rot="720000">
                <a:off x="17676166" y="5237315"/>
                <a:ext cx="72000" cy="7380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28</xdr:col>
      <xdr:colOff>22380</xdr:colOff>
      <xdr:row>32</xdr:row>
      <xdr:rowOff>55860</xdr:rowOff>
    </xdr:from>
    <xdr:to>
      <xdr:col>28</xdr:col>
      <xdr:colOff>22740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9A199C6-DF38-95D2-C80E-D1B396268656}"/>
                </a:ext>
              </a:extLst>
            </xdr14:cNvPr>
            <xdr14:cNvContentPartPr/>
          </xdr14:nvContentPartPr>
          <xdr14:nvPr macro=""/>
          <xdr14:xfrm>
            <a:off x="16965674" y="615186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9A199C6-DF38-95D2-C80E-D1B3962686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1162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33</xdr:row>
      <xdr:rowOff>22320</xdr:rowOff>
    </xdr:from>
    <xdr:to>
      <xdr:col>28</xdr:col>
      <xdr:colOff>22740</xdr:colOff>
      <xdr:row>33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3514818D-A1D7-B221-13F4-BD4AFBF24019}"/>
                </a:ext>
              </a:extLst>
            </xdr14:cNvPr>
            <xdr14:cNvContentPartPr/>
          </xdr14:nvContentPartPr>
          <xdr14:nvPr macro=""/>
          <xdr14:xfrm>
            <a:off x="16965674" y="630882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3514818D-A1D7-B221-13F4-BD4AFBF240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2728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33</xdr:row>
      <xdr:rowOff>179280</xdr:rowOff>
    </xdr:from>
    <xdr:to>
      <xdr:col>28</xdr:col>
      <xdr:colOff>22740</xdr:colOff>
      <xdr:row>33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A6B0073D-8887-CBC4-070E-8FD50F624EF9}"/>
                </a:ext>
              </a:extLst>
            </xdr14:cNvPr>
            <xdr14:cNvContentPartPr/>
          </xdr14:nvContentPartPr>
          <xdr14:nvPr macro=""/>
          <xdr14:xfrm>
            <a:off x="16965674" y="64657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A6B0073D-8887-CBC4-070E-8FD50F624E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64297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22380</xdr:colOff>
      <xdr:row>37</xdr:row>
      <xdr:rowOff>55920</xdr:rowOff>
    </xdr:from>
    <xdr:to>
      <xdr:col>28</xdr:col>
      <xdr:colOff>22740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C4E8745A-F3F6-1C94-50D7-461AB9A9BCC1}"/>
                </a:ext>
              </a:extLst>
            </xdr14:cNvPr>
            <xdr14:cNvContentPartPr/>
          </xdr14:nvContentPartPr>
          <xdr14:nvPr macro=""/>
          <xdr14:xfrm>
            <a:off x="16965674" y="710442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C4E8745A-F3F6-1C94-50D7-461AB9A9BCC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29674" y="70687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10860</xdr:colOff>
      <xdr:row>38</xdr:row>
      <xdr:rowOff>22020</xdr:rowOff>
    </xdr:from>
    <xdr:to>
      <xdr:col>28</xdr:col>
      <xdr:colOff>11220</xdr:colOff>
      <xdr:row>38</xdr:row>
      <xdr:rowOff>22380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896AD62-0047-F058-B58F-993F2271E14F}"/>
                </a:ext>
              </a:extLst>
            </xdr14:cNvPr>
            <xdr14:cNvContentPartPr/>
          </xdr14:nvContentPartPr>
          <xdr14:nvPr macro=""/>
          <xdr14:xfrm>
            <a:off x="16954154" y="726102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896AD62-0047-F058-B58F-993F2271E1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18514" y="72253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10860</xdr:colOff>
      <xdr:row>39</xdr:row>
      <xdr:rowOff>22320</xdr:rowOff>
    </xdr:from>
    <xdr:to>
      <xdr:col>28</xdr:col>
      <xdr:colOff>11220</xdr:colOff>
      <xdr:row>39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2810498-1570-48A0-96E2-DEF03447F68E}"/>
                </a:ext>
              </a:extLst>
            </xdr14:cNvPr>
            <xdr14:cNvContentPartPr/>
          </xdr14:nvContentPartPr>
          <xdr14:nvPr macro=""/>
          <xdr14:xfrm>
            <a:off x="16954154" y="745182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72810498-1570-48A0-96E2-DEF03447F6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918514" y="741582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548975</xdr:colOff>
      <xdr:row>21</xdr:row>
      <xdr:rowOff>89280</xdr:rowOff>
    </xdr:from>
    <xdr:to>
      <xdr:col>26</xdr:col>
      <xdr:colOff>549335</xdr:colOff>
      <xdr:row>21</xdr:row>
      <xdr:rowOff>89640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F4B9BB11-FB38-45F0-675D-B1B292E23A0A}"/>
                </a:ext>
              </a:extLst>
            </xdr14:cNvPr>
            <xdr14:cNvContentPartPr/>
          </xdr14:nvContentPartPr>
          <xdr14:nvPr macro=""/>
          <xdr14:xfrm>
            <a:off x="16282034" y="4089780"/>
            <a:ext cx="360" cy="3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F4B9BB11-FB38-45F0-675D-B1B292E23A0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264034" y="4071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391655</xdr:colOff>
      <xdr:row>22</xdr:row>
      <xdr:rowOff>55740</xdr:rowOff>
    </xdr:from>
    <xdr:to>
      <xdr:col>26</xdr:col>
      <xdr:colOff>392015</xdr:colOff>
      <xdr:row>22</xdr:row>
      <xdr:rowOff>56100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B1D67524-A1BC-333D-C5A4-832E19E11E92}"/>
                </a:ext>
              </a:extLst>
            </xdr14:cNvPr>
            <xdr14:cNvContentPartPr/>
          </xdr14:nvContentPartPr>
          <xdr14:nvPr macro=""/>
          <xdr14:xfrm>
            <a:off x="16124714" y="4246740"/>
            <a:ext cx="360" cy="3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B1D67524-A1BC-333D-C5A4-832E19E11E9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107074" y="42291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246215</xdr:colOff>
      <xdr:row>23</xdr:row>
      <xdr:rowOff>11040</xdr:rowOff>
    </xdr:from>
    <xdr:to>
      <xdr:col>26</xdr:col>
      <xdr:colOff>246575</xdr:colOff>
      <xdr:row>23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70A97A84-6662-A24C-14B5-3AD073F18CEF}"/>
                </a:ext>
              </a:extLst>
            </xdr14:cNvPr>
            <xdr14:cNvContentPartPr/>
          </xdr14:nvContentPartPr>
          <xdr14:nvPr macro=""/>
          <xdr14:xfrm>
            <a:off x="15979274" y="4392540"/>
            <a:ext cx="360" cy="3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70A97A84-6662-A24C-14B5-3AD073F18CE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961274" y="4374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78455</xdr:colOff>
      <xdr:row>23</xdr:row>
      <xdr:rowOff>167640</xdr:rowOff>
    </xdr:from>
    <xdr:to>
      <xdr:col>26</xdr:col>
      <xdr:colOff>78815</xdr:colOff>
      <xdr:row>23</xdr:row>
      <xdr:rowOff>168000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925EB4B-C6DF-45D1-98C6-AAE5B584715C}"/>
                </a:ext>
              </a:extLst>
            </xdr14:cNvPr>
            <xdr14:cNvContentPartPr/>
          </xdr14:nvContentPartPr>
          <xdr14:nvPr macro=""/>
          <xdr14:xfrm>
            <a:off x="15811514" y="4549140"/>
            <a:ext cx="360" cy="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925EB4B-C6DF-45D1-98C6-AAE5B58471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793514" y="4531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66935</xdr:colOff>
      <xdr:row>25</xdr:row>
      <xdr:rowOff>100560</xdr:rowOff>
    </xdr:from>
    <xdr:to>
      <xdr:col>26</xdr:col>
      <xdr:colOff>67295</xdr:colOff>
      <xdr:row>25</xdr:row>
      <xdr:rowOff>100920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1600DF9E-103F-9C12-0BB3-34857A418762}"/>
                </a:ext>
              </a:extLst>
            </xdr14:cNvPr>
            <xdr14:cNvContentPartPr/>
          </xdr14:nvContentPartPr>
          <xdr14:nvPr macro=""/>
          <xdr14:xfrm>
            <a:off x="15799994" y="4863060"/>
            <a:ext cx="360" cy="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1600DF9E-103F-9C12-0BB3-34857A4187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782354" y="4845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268535</xdr:colOff>
      <xdr:row>26</xdr:row>
      <xdr:rowOff>33540</xdr:rowOff>
    </xdr:from>
    <xdr:to>
      <xdr:col>26</xdr:col>
      <xdr:colOff>268895</xdr:colOff>
      <xdr:row>26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83446420-71BB-0E99-0220-443CBBF889AC}"/>
                </a:ext>
              </a:extLst>
            </xdr14:cNvPr>
            <xdr14:cNvContentPartPr/>
          </xdr14:nvContentPartPr>
          <xdr14:nvPr macro=""/>
          <xdr14:xfrm>
            <a:off x="16001594" y="4986540"/>
            <a:ext cx="360" cy="36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83446420-71BB-0E99-0220-443CBBF889A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5983954" y="49685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448175</xdr:colOff>
      <xdr:row>26</xdr:row>
      <xdr:rowOff>156660</xdr:rowOff>
    </xdr:from>
    <xdr:to>
      <xdr:col>26</xdr:col>
      <xdr:colOff>448535</xdr:colOff>
      <xdr:row>26</xdr:row>
      <xdr:rowOff>157020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A9FB0F5-2D25-CF23-801B-852C1D96C51D}"/>
                </a:ext>
              </a:extLst>
            </xdr14:cNvPr>
            <xdr14:cNvContentPartPr/>
          </xdr14:nvContentPartPr>
          <xdr14:nvPr macro=""/>
          <xdr14:xfrm>
            <a:off x="16181234" y="5109660"/>
            <a:ext cx="360" cy="3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A9FB0F5-2D25-CF23-801B-852C1D96C51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163234" y="5091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33498</xdr:colOff>
      <xdr:row>27</xdr:row>
      <xdr:rowOff>78480</xdr:rowOff>
    </xdr:from>
    <xdr:to>
      <xdr:col>27</xdr:col>
      <xdr:colOff>33858</xdr:colOff>
      <xdr:row>27</xdr:row>
      <xdr:rowOff>78840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5F425534-FD1E-6AF5-D8EC-C5F28ADB7C22}"/>
                </a:ext>
              </a:extLst>
            </xdr14:cNvPr>
            <xdr14:cNvContentPartPr/>
          </xdr14:nvContentPartPr>
          <xdr14:nvPr macro=""/>
          <xdr14:xfrm>
            <a:off x="16371674" y="5221980"/>
            <a:ext cx="360" cy="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5F425534-FD1E-6AF5-D8EC-C5F28ADB7C2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354034" y="52039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100902</xdr:colOff>
      <xdr:row>27</xdr:row>
      <xdr:rowOff>100800</xdr:rowOff>
    </xdr:from>
    <xdr:to>
      <xdr:col>29</xdr:col>
      <xdr:colOff>101262</xdr:colOff>
      <xdr:row>27</xdr:row>
      <xdr:rowOff>101160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217542D2-F37E-CD88-E16B-5B5EFFC625DB}"/>
                </a:ext>
              </a:extLst>
            </xdr14:cNvPr>
            <xdr14:cNvContentPartPr/>
          </xdr14:nvContentPartPr>
          <xdr14:nvPr macro=""/>
          <xdr14:xfrm>
            <a:off x="17649314" y="5244300"/>
            <a:ext cx="360" cy="3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217542D2-F37E-CD88-E16B-5B5EFFC625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631314" y="5226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291342</xdr:colOff>
      <xdr:row>26</xdr:row>
      <xdr:rowOff>100860</xdr:rowOff>
    </xdr:from>
    <xdr:to>
      <xdr:col>29</xdr:col>
      <xdr:colOff>291702</xdr:colOff>
      <xdr:row>26</xdr:row>
      <xdr:rowOff>101220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DF394613-711D-9A24-3214-A78EF164A0E5}"/>
                </a:ext>
              </a:extLst>
            </xdr14:cNvPr>
            <xdr14:cNvContentPartPr/>
          </xdr14:nvContentPartPr>
          <xdr14:nvPr macro=""/>
          <xdr14:xfrm>
            <a:off x="17839754" y="5053860"/>
            <a:ext cx="360" cy="36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DF394613-711D-9A24-3214-A78EF164A0E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822114" y="50358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437142</xdr:colOff>
      <xdr:row>25</xdr:row>
      <xdr:rowOff>134040</xdr:rowOff>
    </xdr:from>
    <xdr:to>
      <xdr:col>29</xdr:col>
      <xdr:colOff>437502</xdr:colOff>
      <xdr:row>25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F9CDD4A-707F-4F60-022D-6B952BBCBB98}"/>
                </a:ext>
              </a:extLst>
            </xdr14:cNvPr>
            <xdr14:cNvContentPartPr/>
          </xdr14:nvContentPartPr>
          <xdr14:nvPr macro=""/>
          <xdr14:xfrm>
            <a:off x="17985554" y="4896540"/>
            <a:ext cx="360" cy="36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F9CDD4A-707F-4F60-022D-6B952BBCBB9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967554" y="4878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515262</xdr:colOff>
      <xdr:row>25</xdr:row>
      <xdr:rowOff>22440</xdr:rowOff>
    </xdr:from>
    <xdr:to>
      <xdr:col>29</xdr:col>
      <xdr:colOff>515622</xdr:colOff>
      <xdr:row>25</xdr:row>
      <xdr:rowOff>22800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12BC4E8-1E61-9693-F351-B9F7A4C390E7}"/>
                </a:ext>
              </a:extLst>
            </xdr14:cNvPr>
            <xdr14:cNvContentPartPr/>
          </xdr14:nvContentPartPr>
          <xdr14:nvPr macro=""/>
          <xdr14:xfrm>
            <a:off x="18063674" y="4784940"/>
            <a:ext cx="360" cy="36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12BC4E8-1E61-9693-F351-B9F7A4C390E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046034" y="4766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537942</xdr:colOff>
      <xdr:row>23</xdr:row>
      <xdr:rowOff>44520</xdr:rowOff>
    </xdr:from>
    <xdr:to>
      <xdr:col>29</xdr:col>
      <xdr:colOff>538302</xdr:colOff>
      <xdr:row>23</xdr:row>
      <xdr:rowOff>44880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9ED78CDF-DFB9-3221-7714-B692C3952EA5}"/>
                </a:ext>
              </a:extLst>
            </xdr14:cNvPr>
            <xdr14:cNvContentPartPr/>
          </xdr14:nvContentPartPr>
          <xdr14:nvPr macro=""/>
          <xdr14:xfrm>
            <a:off x="18086354" y="4426020"/>
            <a:ext cx="360" cy="36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ED78CDF-DFB9-3221-7714-B692C3952EA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8068354" y="44083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358302</xdr:colOff>
      <xdr:row>22</xdr:row>
      <xdr:rowOff>123060</xdr:rowOff>
    </xdr:from>
    <xdr:to>
      <xdr:col>29</xdr:col>
      <xdr:colOff>358662</xdr:colOff>
      <xdr:row>22</xdr:row>
      <xdr:rowOff>123420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2FA9027-CF87-4BDC-DC01-3D7142B3E3DF}"/>
                </a:ext>
              </a:extLst>
            </xdr14:cNvPr>
            <xdr14:cNvContentPartPr/>
          </xdr14:nvContentPartPr>
          <xdr14:nvPr macro=""/>
          <xdr14:xfrm>
            <a:off x="17906714" y="4314060"/>
            <a:ext cx="360" cy="36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2FA9027-CF87-4BDC-DC01-3D7142B3E3D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888714" y="4296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201702</xdr:colOff>
      <xdr:row>21</xdr:row>
      <xdr:rowOff>190440</xdr:rowOff>
    </xdr:from>
    <xdr:to>
      <xdr:col>29</xdr:col>
      <xdr:colOff>202062</xdr:colOff>
      <xdr:row>22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7D1D914E-50F9-2F58-78B9-733370B36262}"/>
                </a:ext>
              </a:extLst>
            </xdr14:cNvPr>
            <xdr14:cNvContentPartPr/>
          </xdr14:nvContentPartPr>
          <xdr14:nvPr macro=""/>
          <xdr14:xfrm>
            <a:off x="17750114" y="4190940"/>
            <a:ext cx="360" cy="3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7D1D914E-50F9-2F58-78B9-733370B3626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732114" y="41733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10902</xdr:colOff>
      <xdr:row>21</xdr:row>
      <xdr:rowOff>89280</xdr:rowOff>
    </xdr:from>
    <xdr:to>
      <xdr:col>29</xdr:col>
      <xdr:colOff>11262</xdr:colOff>
      <xdr:row>21</xdr:row>
      <xdr:rowOff>89640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3B0C7B18-7F6B-8958-26D1-018E55B13E5C}"/>
                </a:ext>
              </a:extLst>
            </xdr14:cNvPr>
            <xdr14:cNvContentPartPr/>
          </xdr14:nvContentPartPr>
          <xdr14:nvPr macro=""/>
          <xdr14:xfrm>
            <a:off x="17559314" y="4089780"/>
            <a:ext cx="360" cy="3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3B0C7B18-7F6B-8958-26D1-018E55B13E5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541674" y="4071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32</xdr:row>
      <xdr:rowOff>55860</xdr:rowOff>
    </xdr:from>
    <xdr:to>
      <xdr:col>27</xdr:col>
      <xdr:colOff>504378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9773D512-57BE-8632-4304-E5FA95DEC90D}"/>
                </a:ext>
              </a:extLst>
            </xdr14:cNvPr>
            <xdr14:cNvContentPartPr/>
          </xdr14:nvContentPartPr>
          <xdr14:nvPr macro=""/>
          <xdr14:xfrm>
            <a:off x="16842194" y="6151860"/>
            <a:ext cx="360" cy="3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9773D512-57BE-8632-4304-E5FA95DEC90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134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32</xdr:row>
      <xdr:rowOff>55860</xdr:rowOff>
    </xdr:from>
    <xdr:to>
      <xdr:col>28</xdr:col>
      <xdr:colOff>145860</xdr:colOff>
      <xdr:row>32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91A290FB-8861-FBEE-001F-A7FAAE390DDC}"/>
                </a:ext>
              </a:extLst>
            </xdr14:cNvPr>
            <xdr14:cNvContentPartPr/>
          </xdr14:nvContentPartPr>
          <xdr14:nvPr macro=""/>
          <xdr14:xfrm>
            <a:off x="17088794" y="6151860"/>
            <a:ext cx="360" cy="36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91A290FB-8861-FBEE-001F-A7FAAE390DD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61342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33</xdr:row>
      <xdr:rowOff>33480</xdr:rowOff>
    </xdr:from>
    <xdr:to>
      <xdr:col>27</xdr:col>
      <xdr:colOff>504378</xdr:colOff>
      <xdr:row>33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67B5A3BC-CD5A-A98B-5257-D3A2C9245F20}"/>
                </a:ext>
              </a:extLst>
            </xdr14:cNvPr>
            <xdr14:cNvContentPartPr/>
          </xdr14:nvContentPartPr>
          <xdr14:nvPr macro=""/>
          <xdr14:xfrm>
            <a:off x="16842194" y="6319980"/>
            <a:ext cx="360" cy="3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7B5A3BC-CD5A-A98B-5257-D3A2C9245F2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302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156660</xdr:colOff>
      <xdr:row>33</xdr:row>
      <xdr:rowOff>33480</xdr:rowOff>
    </xdr:from>
    <xdr:to>
      <xdr:col>28</xdr:col>
      <xdr:colOff>157020</xdr:colOff>
      <xdr:row>33</xdr:row>
      <xdr:rowOff>33840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BA2FD655-ABE8-D02A-FDC1-D19311DFA4A5}"/>
                </a:ext>
              </a:extLst>
            </xdr14:cNvPr>
            <xdr14:cNvContentPartPr/>
          </xdr14:nvContentPartPr>
          <xdr14:nvPr macro=""/>
          <xdr14:xfrm>
            <a:off x="17099954" y="6319980"/>
            <a:ext cx="360" cy="3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BA2FD655-ABE8-D02A-FDC1-D19311DFA4A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81954" y="6302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167820</xdr:colOff>
      <xdr:row>33</xdr:row>
      <xdr:rowOff>190440</xdr:rowOff>
    </xdr:from>
    <xdr:to>
      <xdr:col>28</xdr:col>
      <xdr:colOff>168180</xdr:colOff>
      <xdr:row>34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F69F07BF-EE1F-B41B-7B54-5FEFDE0E9CB1}"/>
                </a:ext>
              </a:extLst>
            </xdr14:cNvPr>
            <xdr14:cNvContentPartPr/>
          </xdr14:nvContentPartPr>
          <xdr14:nvPr macro=""/>
          <xdr14:xfrm>
            <a:off x="17111114" y="6476940"/>
            <a:ext cx="360" cy="36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F69F07BF-EE1F-B41B-7B54-5FEFDE0E9CB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7093474" y="6458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33</xdr:row>
      <xdr:rowOff>190440</xdr:rowOff>
    </xdr:from>
    <xdr:to>
      <xdr:col>27</xdr:col>
      <xdr:colOff>504378</xdr:colOff>
      <xdr:row>34</xdr:row>
      <xdr:rowOff>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D2B96248-69DE-F4D4-39BC-E91746981AC2}"/>
                </a:ext>
              </a:extLst>
            </xdr14:cNvPr>
            <xdr14:cNvContentPartPr/>
          </xdr14:nvContentPartPr>
          <xdr14:nvPr macro=""/>
          <xdr14:xfrm>
            <a:off x="16842194" y="6476940"/>
            <a:ext cx="360" cy="3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D2B96248-69DE-F4D4-39BC-E91746981AC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64589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492858</xdr:colOff>
      <xdr:row>37</xdr:row>
      <xdr:rowOff>55920</xdr:rowOff>
    </xdr:from>
    <xdr:to>
      <xdr:col>27</xdr:col>
      <xdr:colOff>493218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C3A5923-034E-75A1-9C6C-68329FC562A1}"/>
                </a:ext>
              </a:extLst>
            </xdr14:cNvPr>
            <xdr14:cNvContentPartPr/>
          </xdr14:nvContentPartPr>
          <xdr14:nvPr macro=""/>
          <xdr14:xfrm>
            <a:off x="16831034" y="7104420"/>
            <a:ext cx="360" cy="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C3A5923-034E-75A1-9C6C-68329FC562A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13034" y="7086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156660</xdr:colOff>
      <xdr:row>37</xdr:row>
      <xdr:rowOff>55920</xdr:rowOff>
    </xdr:from>
    <xdr:to>
      <xdr:col>28</xdr:col>
      <xdr:colOff>157020</xdr:colOff>
      <xdr:row>37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CDF97A1C-5197-09EB-B14F-B6DA6353B516}"/>
                </a:ext>
              </a:extLst>
            </xdr14:cNvPr>
            <xdr14:cNvContentPartPr/>
          </xdr14:nvContentPartPr>
          <xdr14:nvPr macro=""/>
          <xdr14:xfrm>
            <a:off x="17099954" y="7104420"/>
            <a:ext cx="360" cy="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CDF97A1C-5197-09EB-B14F-B6DA6353B51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81954" y="7086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38</xdr:row>
      <xdr:rowOff>22020</xdr:rowOff>
    </xdr:from>
    <xdr:to>
      <xdr:col>28</xdr:col>
      <xdr:colOff>145860</xdr:colOff>
      <xdr:row>38</xdr:row>
      <xdr:rowOff>22380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A4B6E32-B4B9-9F54-6F7B-FE39DCE2B32D}"/>
                </a:ext>
              </a:extLst>
            </xdr14:cNvPr>
            <xdr14:cNvContentPartPr/>
          </xdr14:nvContentPartPr>
          <xdr14:nvPr macro=""/>
          <xdr14:xfrm>
            <a:off x="17088794" y="7261020"/>
            <a:ext cx="360" cy="3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A4B6E32-B4B9-9F54-6F7B-FE39DCE2B32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72433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481698</xdr:colOff>
      <xdr:row>38</xdr:row>
      <xdr:rowOff>33540</xdr:rowOff>
    </xdr:from>
    <xdr:to>
      <xdr:col>27</xdr:col>
      <xdr:colOff>482058</xdr:colOff>
      <xdr:row>38</xdr:row>
      <xdr:rowOff>33900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5A0F78A-B83A-6C5A-20BB-F3E8EC86E65D}"/>
                </a:ext>
              </a:extLst>
            </xdr14:cNvPr>
            <xdr14:cNvContentPartPr/>
          </xdr14:nvContentPartPr>
          <xdr14:nvPr macro=""/>
          <xdr14:xfrm>
            <a:off x="16819874" y="7272540"/>
            <a:ext cx="360" cy="36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C5A0F78A-B83A-6C5A-20BB-F3E8EC86E65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02234" y="72549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504018</xdr:colOff>
      <xdr:row>39</xdr:row>
      <xdr:rowOff>10800</xdr:rowOff>
    </xdr:from>
    <xdr:to>
      <xdr:col>27</xdr:col>
      <xdr:colOff>504378</xdr:colOff>
      <xdr:row>39</xdr:row>
      <xdr:rowOff>11160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8DBDCAE-871F-A644-20E3-78150635BB24}"/>
                </a:ext>
              </a:extLst>
            </xdr14:cNvPr>
            <xdr14:cNvContentPartPr/>
          </xdr14:nvContentPartPr>
          <xdr14:nvPr macro=""/>
          <xdr14:xfrm>
            <a:off x="16842194" y="7440300"/>
            <a:ext cx="360" cy="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8DBDCAE-871F-A644-20E3-78150635BB2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24554" y="74226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145500</xdr:colOff>
      <xdr:row>38</xdr:row>
      <xdr:rowOff>190140</xdr:rowOff>
    </xdr:from>
    <xdr:to>
      <xdr:col>28</xdr:col>
      <xdr:colOff>145860</xdr:colOff>
      <xdr:row>39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B623542-A7B4-883B-A071-E6D88B36FE1C}"/>
                </a:ext>
              </a:extLst>
            </xdr14:cNvPr>
            <xdr14:cNvContentPartPr/>
          </xdr14:nvContentPartPr>
          <xdr14:nvPr macro=""/>
          <xdr14:xfrm>
            <a:off x="17088794" y="7429140"/>
            <a:ext cx="360" cy="3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B623542-A7B4-883B-A071-E6D88B36FE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7071154" y="7411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9</xdr:row>
      <xdr:rowOff>76200</xdr:rowOff>
    </xdr:from>
    <xdr:to>
      <xdr:col>13</xdr:col>
      <xdr:colOff>38460</xdr:colOff>
      <xdr:row>12</xdr:row>
      <xdr:rowOff>42900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66BC409-996A-41D5-97C5-DB7D2A590039}"/>
                </a:ext>
              </a:extLst>
            </xdr14:cNvPr>
            <xdr14:cNvContentPartPr/>
          </xdr14:nvContentPartPr>
          <xdr14:nvPr macro=""/>
          <xdr14:xfrm>
            <a:off x="7962900" y="1790700"/>
            <a:ext cx="360" cy="5382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66BC409-996A-41D5-97C5-DB7D2A59003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4900" y="177270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9525</xdr:colOff>
      <xdr:row>15</xdr:row>
      <xdr:rowOff>180975</xdr:rowOff>
    </xdr:from>
    <xdr:to>
      <xdr:col>19</xdr:col>
      <xdr:colOff>9885</xdr:colOff>
      <xdr:row>18</xdr:row>
      <xdr:rowOff>147675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7C24ACD-EA39-44C6-93FF-3131FDBD72FF}"/>
                </a:ext>
              </a:extLst>
            </xdr14:cNvPr>
            <xdr14:cNvContentPartPr/>
          </xdr14:nvContentPartPr>
          <xdr14:nvPr macro=""/>
          <xdr14:xfrm>
            <a:off x="11591925" y="3038475"/>
            <a:ext cx="360" cy="5382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7C24ACD-EA39-44C6-93FF-3131FDBD72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573925" y="302047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20970</xdr:colOff>
      <xdr:row>15</xdr:row>
      <xdr:rowOff>159120</xdr:rowOff>
    </xdr:from>
    <xdr:to>
      <xdr:col>16</xdr:col>
      <xdr:colOff>21330</xdr:colOff>
      <xdr:row>18</xdr:row>
      <xdr:rowOff>125820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7932683-16A5-44FF-9946-F52D694390B9}"/>
                </a:ext>
              </a:extLst>
            </xdr14:cNvPr>
            <xdr14:cNvContentPartPr/>
          </xdr14:nvContentPartPr>
          <xdr14:nvPr macro=""/>
          <xdr14:xfrm>
            <a:off x="9774570" y="3016620"/>
            <a:ext cx="360" cy="5382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7932683-16A5-44FF-9946-F52D694390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56570" y="299862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592470</xdr:colOff>
      <xdr:row>9</xdr:row>
      <xdr:rowOff>16245</xdr:rowOff>
    </xdr:from>
    <xdr:to>
      <xdr:col>15</xdr:col>
      <xdr:colOff>592830</xdr:colOff>
      <xdr:row>11</xdr:row>
      <xdr:rowOff>173445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09E1099-84BE-4E47-9843-A327E60830CD}"/>
                </a:ext>
              </a:extLst>
            </xdr14:cNvPr>
            <xdr14:cNvContentPartPr/>
          </xdr14:nvContentPartPr>
          <xdr14:nvPr macro=""/>
          <xdr14:xfrm>
            <a:off x="9736470" y="1730745"/>
            <a:ext cx="360" cy="538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09E1099-84BE-4E47-9843-A327E60830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18470" y="171274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582311</xdr:colOff>
      <xdr:row>5</xdr:row>
      <xdr:rowOff>78180</xdr:rowOff>
    </xdr:from>
    <xdr:to>
      <xdr:col>13</xdr:col>
      <xdr:colOff>582671</xdr:colOff>
      <xdr:row>7</xdr:row>
      <xdr:rowOff>44940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7894E2C-54A9-BA1C-CF14-0B5F4CC8128D}"/>
                </a:ext>
              </a:extLst>
            </xdr14:cNvPr>
            <xdr14:cNvContentPartPr/>
          </xdr14:nvContentPartPr>
          <xdr14:nvPr macro=""/>
          <xdr14:xfrm>
            <a:off x="8448840" y="1030680"/>
            <a:ext cx="360" cy="3477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7894E2C-54A9-BA1C-CF14-0B5F4CC8128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430840" y="1012680"/>
              <a:ext cx="3600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10144</xdr:colOff>
      <xdr:row>9</xdr:row>
      <xdr:rowOff>22140</xdr:rowOff>
    </xdr:from>
    <xdr:to>
      <xdr:col>11</xdr:col>
      <xdr:colOff>571066</xdr:colOff>
      <xdr:row>9</xdr:row>
      <xdr:rowOff>22860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3E74870-D83B-1D40-C905-B76BBDF6A22E}"/>
                </a:ext>
              </a:extLst>
            </xdr14:cNvPr>
            <xdr14:cNvContentPartPr/>
          </xdr14:nvContentPartPr>
          <xdr14:nvPr macro=""/>
          <xdr14:xfrm>
            <a:off x="6061320" y="1736640"/>
            <a:ext cx="1166040" cy="7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3E74870-D83B-1D40-C905-B76BBDF6A22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043680" y="1700640"/>
              <a:ext cx="120168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11224</xdr:colOff>
      <xdr:row>9</xdr:row>
      <xdr:rowOff>39555</xdr:rowOff>
    </xdr:from>
    <xdr:to>
      <xdr:col>10</xdr:col>
      <xdr:colOff>11584</xdr:colOff>
      <xdr:row>12</xdr:row>
      <xdr:rowOff>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BEE0EF1-16B0-A0E7-9BF2-905A27ADD201}"/>
                </a:ext>
              </a:extLst>
            </xdr14:cNvPr>
            <xdr14:cNvContentPartPr/>
          </xdr14:nvContentPartPr>
          <xdr14:nvPr macro=""/>
          <xdr14:xfrm>
            <a:off x="6107224" y="1754055"/>
            <a:ext cx="360" cy="538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BEE0EF1-16B0-A0E7-9BF2-905A27ADD20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89224" y="173605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605075</xdr:colOff>
      <xdr:row>8</xdr:row>
      <xdr:rowOff>190320</xdr:rowOff>
    </xdr:from>
    <xdr:to>
      <xdr:col>21</xdr:col>
      <xdr:colOff>594169</xdr:colOff>
      <xdr:row>9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0594012-4855-D413-A3D6-EED8A6632268}"/>
                </a:ext>
              </a:extLst>
            </xdr14:cNvPr>
            <xdr14:cNvContentPartPr/>
          </xdr14:nvContentPartPr>
          <xdr14:nvPr macro=""/>
          <xdr14:xfrm>
            <a:off x="9681840" y="1714320"/>
            <a:ext cx="3619800" cy="115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0594012-4855-D413-A3D6-EED8A663226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663840" y="1696320"/>
              <a:ext cx="365544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10885</xdr:colOff>
      <xdr:row>9</xdr:row>
      <xdr:rowOff>16245</xdr:rowOff>
    </xdr:from>
    <xdr:to>
      <xdr:col>19</xdr:col>
      <xdr:colOff>11245</xdr:colOff>
      <xdr:row>11</xdr:row>
      <xdr:rowOff>173445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3C3A09D1-FE4D-20CA-1F0F-38C11869E82D}"/>
                </a:ext>
              </a:extLst>
            </xdr14:cNvPr>
            <xdr14:cNvContentPartPr/>
          </xdr14:nvContentPartPr>
          <xdr14:nvPr macro=""/>
          <xdr14:xfrm>
            <a:off x="11593285" y="1730745"/>
            <a:ext cx="360" cy="5382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3C3A09D1-FE4D-20CA-1F0F-38C11869E8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575285" y="1712745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593912</xdr:colOff>
      <xdr:row>3</xdr:row>
      <xdr:rowOff>22412</xdr:rowOff>
    </xdr:from>
    <xdr:to>
      <xdr:col>16</xdr:col>
      <xdr:colOff>0</xdr:colOff>
      <xdr:row>5</xdr:row>
      <xdr:rowOff>179294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E19B1-82BD-F517-1154-EA1B2E3F9ABE}"/>
            </a:ext>
          </a:extLst>
        </xdr:cNvPr>
        <xdr:cNvSpPr/>
      </xdr:nvSpPr>
      <xdr:spPr>
        <a:xfrm>
          <a:off x="7250206" y="593912"/>
          <a:ext cx="2431676" cy="537882"/>
        </a:xfrm>
        <a:prstGeom prst="roundRect">
          <a:avLst/>
        </a:prstGeom>
        <a:solidFill>
          <a:schemeClr val="tx2">
            <a:lumMod val="90000"/>
            <a:lumOff val="1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Consolidated SFP</a:t>
          </a:r>
        </a:p>
      </xdr:txBody>
    </xdr:sp>
    <xdr:clientData/>
  </xdr:twoCellAnchor>
  <xdr:twoCellAnchor>
    <xdr:from>
      <xdr:col>11</xdr:col>
      <xdr:colOff>578224</xdr:colOff>
      <xdr:row>6</xdr:row>
      <xdr:rowOff>174812</xdr:rowOff>
    </xdr:from>
    <xdr:to>
      <xdr:col>15</xdr:col>
      <xdr:colOff>589429</xdr:colOff>
      <xdr:row>10</xdr:row>
      <xdr:rowOff>156882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0EE49F2-1FFE-4C0D-BA1F-15042EB6387F}"/>
            </a:ext>
          </a:extLst>
        </xdr:cNvPr>
        <xdr:cNvSpPr/>
      </xdr:nvSpPr>
      <xdr:spPr>
        <a:xfrm>
          <a:off x="7234518" y="1317812"/>
          <a:ext cx="2431676" cy="74407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Consolidatio</a:t>
          </a:r>
          <a:r>
            <a:rPr lang="en-GB" sz="1600" b="1" kern="1200" baseline="0"/>
            <a:t>n</a:t>
          </a:r>
        </a:p>
        <a:p>
          <a:pPr algn="ctr"/>
          <a:r>
            <a:rPr lang="en-GB" sz="1600" b="1" kern="1200" baseline="0"/>
            <a:t>Workings</a:t>
          </a:r>
        </a:p>
      </xdr:txBody>
    </xdr:sp>
    <xdr:clientData/>
  </xdr:twoCellAnchor>
  <xdr:twoCellAnchor>
    <xdr:from>
      <xdr:col>9</xdr:col>
      <xdr:colOff>6724</xdr:colOff>
      <xdr:row>12</xdr:row>
      <xdr:rowOff>6723</xdr:rowOff>
    </xdr:from>
    <xdr:to>
      <xdr:col>11</xdr:col>
      <xdr:colOff>56030</xdr:colOff>
      <xdr:row>20</xdr:row>
      <xdr:rowOff>11206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7D84239-9D55-4520-B461-7C54A8CC7D69}"/>
            </a:ext>
          </a:extLst>
        </xdr:cNvPr>
        <xdr:cNvSpPr/>
      </xdr:nvSpPr>
      <xdr:spPr>
        <a:xfrm>
          <a:off x="5452783" y="2292723"/>
          <a:ext cx="1259541" cy="152848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Pre-</a:t>
          </a:r>
        </a:p>
        <a:p>
          <a:pPr algn="ctr"/>
          <a:r>
            <a:rPr lang="en-GB" sz="1600" b="1" kern="1200"/>
            <a:t>Acquisition</a:t>
          </a:r>
        </a:p>
        <a:p>
          <a:pPr algn="ctr"/>
          <a:r>
            <a:rPr lang="en-GB" sz="1600" b="1" kern="1200"/>
            <a:t>Profits</a:t>
          </a:r>
        </a:p>
        <a:p>
          <a:pPr algn="ctr"/>
          <a:r>
            <a:rPr lang="en-GB" sz="1600" b="1" kern="1200"/>
            <a:t>and Group</a:t>
          </a:r>
        </a:p>
        <a:p>
          <a:pPr algn="ctr"/>
          <a:r>
            <a:rPr lang="en-GB" sz="1600" b="1" kern="1200"/>
            <a:t>Reserves</a:t>
          </a:r>
        </a:p>
        <a:p>
          <a:pPr algn="ctr"/>
          <a:endParaRPr lang="en-GB" sz="1600" b="1" kern="1200"/>
        </a:p>
      </xdr:txBody>
    </xdr:sp>
    <xdr:clientData/>
  </xdr:twoCellAnchor>
  <xdr:twoCellAnchor>
    <xdr:from>
      <xdr:col>12</xdr:col>
      <xdr:colOff>13448</xdr:colOff>
      <xdr:row>12</xdr:row>
      <xdr:rowOff>2241</xdr:rowOff>
    </xdr:from>
    <xdr:to>
      <xdr:col>14</xdr:col>
      <xdr:colOff>62754</xdr:colOff>
      <xdr:row>17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545EB47-3997-4FE7-9D0A-9F852A2B9B51}"/>
            </a:ext>
          </a:extLst>
        </xdr:cNvPr>
        <xdr:cNvSpPr/>
      </xdr:nvSpPr>
      <xdr:spPr>
        <a:xfrm>
          <a:off x="7274860" y="2288241"/>
          <a:ext cx="1259541" cy="950259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Non-Controlling Interest</a:t>
          </a:r>
        </a:p>
      </xdr:txBody>
    </xdr:sp>
    <xdr:clientData/>
  </xdr:twoCellAnchor>
  <xdr:twoCellAnchor>
    <xdr:from>
      <xdr:col>15</xdr:col>
      <xdr:colOff>31377</xdr:colOff>
      <xdr:row>11</xdr:row>
      <xdr:rowOff>177053</xdr:rowOff>
    </xdr:from>
    <xdr:to>
      <xdr:col>17</xdr:col>
      <xdr:colOff>80683</xdr:colOff>
      <xdr:row>16</xdr:row>
      <xdr:rowOff>168088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CC4CD42-9BB1-471E-9F25-C3108BC202C4}"/>
            </a:ext>
          </a:extLst>
        </xdr:cNvPr>
        <xdr:cNvSpPr/>
      </xdr:nvSpPr>
      <xdr:spPr>
        <a:xfrm>
          <a:off x="9108142" y="2272553"/>
          <a:ext cx="1259541" cy="94353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Intra-Group Trading</a:t>
          </a:r>
        </a:p>
      </xdr:txBody>
    </xdr:sp>
    <xdr:clientData/>
  </xdr:twoCellAnchor>
  <xdr:twoCellAnchor>
    <xdr:from>
      <xdr:col>18</xdr:col>
      <xdr:colOff>26895</xdr:colOff>
      <xdr:row>12</xdr:row>
      <xdr:rowOff>15689</xdr:rowOff>
    </xdr:from>
    <xdr:to>
      <xdr:col>20</xdr:col>
      <xdr:colOff>76201</xdr:colOff>
      <xdr:row>17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89FB264-693C-43A8-A3A1-C0AC38B532DD}"/>
            </a:ext>
          </a:extLst>
        </xdr:cNvPr>
        <xdr:cNvSpPr/>
      </xdr:nvSpPr>
      <xdr:spPr>
        <a:xfrm>
          <a:off x="10919013" y="2301689"/>
          <a:ext cx="1259541" cy="93681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Goodwill</a:t>
          </a:r>
        </a:p>
      </xdr:txBody>
    </xdr:sp>
    <xdr:clientData/>
  </xdr:twoCellAnchor>
  <xdr:twoCellAnchor>
    <xdr:from>
      <xdr:col>21</xdr:col>
      <xdr:colOff>11206</xdr:colOff>
      <xdr:row>12</xdr:row>
      <xdr:rowOff>11207</xdr:rowOff>
    </xdr:from>
    <xdr:to>
      <xdr:col>23</xdr:col>
      <xdr:colOff>168088</xdr:colOff>
      <xdr:row>16</xdr:row>
      <xdr:rowOff>168088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DF85EBF-9076-435A-9C4E-1280DD2147B5}"/>
            </a:ext>
          </a:extLst>
        </xdr:cNvPr>
        <xdr:cNvSpPr/>
      </xdr:nvSpPr>
      <xdr:spPr>
        <a:xfrm>
          <a:off x="12718677" y="2297207"/>
          <a:ext cx="1367117" cy="918881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Mid-Year Acquisitions</a:t>
          </a:r>
        </a:p>
      </xdr:txBody>
    </xdr:sp>
    <xdr:clientData/>
  </xdr:twoCellAnchor>
  <xdr:twoCellAnchor>
    <xdr:from>
      <xdr:col>15</xdr:col>
      <xdr:colOff>26895</xdr:colOff>
      <xdr:row>18</xdr:row>
      <xdr:rowOff>15688</xdr:rowOff>
    </xdr:from>
    <xdr:to>
      <xdr:col>17</xdr:col>
      <xdr:colOff>76201</xdr:colOff>
      <xdr:row>23</xdr:row>
      <xdr:rowOff>6723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18FDC80-9466-4F40-BC02-2E97B166A4F1}"/>
            </a:ext>
          </a:extLst>
        </xdr:cNvPr>
        <xdr:cNvSpPr/>
      </xdr:nvSpPr>
      <xdr:spPr>
        <a:xfrm>
          <a:off x="9103660" y="3444688"/>
          <a:ext cx="1259541" cy="94353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Unrealised Profits</a:t>
          </a:r>
        </a:p>
      </xdr:txBody>
    </xdr:sp>
    <xdr:clientData/>
  </xdr:twoCellAnchor>
  <xdr:twoCellAnchor>
    <xdr:from>
      <xdr:col>18</xdr:col>
      <xdr:colOff>11208</xdr:colOff>
      <xdr:row>18</xdr:row>
      <xdr:rowOff>0</xdr:rowOff>
    </xdr:from>
    <xdr:to>
      <xdr:col>20</xdr:col>
      <xdr:colOff>60514</xdr:colOff>
      <xdr:row>22</xdr:row>
      <xdr:rowOff>174811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99DA930-3580-44E1-911A-286282A00685}"/>
            </a:ext>
          </a:extLst>
        </xdr:cNvPr>
        <xdr:cNvSpPr/>
      </xdr:nvSpPr>
      <xdr:spPr>
        <a:xfrm>
          <a:off x="10903326" y="3429000"/>
          <a:ext cx="1259541" cy="93681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 b="1" kern="1200"/>
            <a:t>Fair Values</a:t>
          </a:r>
        </a:p>
      </xdr:txBody>
    </xdr:sp>
    <xdr:clientData/>
  </xdr:twoCellAnchor>
  <xdr:twoCellAnchor editAs="oneCell">
    <xdr:from>
      <xdr:col>22</xdr:col>
      <xdr:colOff>0</xdr:colOff>
      <xdr:row>9</xdr:row>
      <xdr:rowOff>19050</xdr:rowOff>
    </xdr:from>
    <xdr:to>
      <xdr:col>22</xdr:col>
      <xdr:colOff>360</xdr:colOff>
      <xdr:row>11</xdr:row>
      <xdr:rowOff>176250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432ACF-6DDE-412C-856B-6231BD429717}"/>
                </a:ext>
              </a:extLst>
            </xdr14:cNvPr>
            <xdr14:cNvContentPartPr/>
          </xdr14:nvContentPartPr>
          <xdr14:nvPr macro=""/>
          <xdr14:xfrm>
            <a:off x="13411200" y="1733550"/>
            <a:ext cx="360" cy="5382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432ACF-6DDE-412C-856B-6231BD4297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93200" y="1715550"/>
              <a:ext cx="36000" cy="57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606111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09F06-BB5C-B9CD-90E0-62C2AE62A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3311" cy="571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180975</xdr:rowOff>
    </xdr:from>
    <xdr:to>
      <xdr:col>8</xdr:col>
      <xdr:colOff>0</xdr:colOff>
      <xdr:row>32</xdr:row>
      <xdr:rowOff>130230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2426F-CE68-4602-C69D-F1E3AE34A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05475"/>
          <a:ext cx="4876800" cy="52075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1:05:59.8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76 24575,'39'-3'0,"0"0"0,0-3 0,41-11 0,16-2 0,19 9 0,-75 8 0,43-7 0,-60 6 0,0 1 0,1 1 0,-1 1 0,0 1 0,0 1 0,31 7 0,-35-6 0,25 4 0,165 30 0,-174-29 0,-1 2 0,0 1 0,59 29 0,-66-24 0,46 36 0,-47-33 0,43 26 0,96 60 0,-37-23 0,87 64 0,-123-80 0,-73-51 0,-1 0 0,-1 1 0,0 0 0,-1 2 0,-1 0 0,0 1 0,13 23 0,75 155 0,-52-94 0,113 180 0,-147-255 0,-2 2 0,0 0 0,18 60 0,16 100 0,-41-140 0,-2 2 0,-3-1 0,-4 83 0,-1-45 0,-11 66 0,-1-1 0,13-98 0,-13 82 0,12-120 0,0 0 0,2-1 0,0 1 0,1 0 0,6 28 0,26 87 0,-1-9 0,-30-112 0,2 1 0,0-1 0,0 0 0,1 0 0,0-1 0,1 0 0,0 0 0,1 0 0,1 0 0,14 16 0,-1-6 0,1-1 0,0-1 0,39 25 0,-52-38 0,30 21 0,49 24 0,-74-44 0,0-1 0,0-1 0,1 0 0,0 0 0,-1-2 0,2 0 0,25 2 0,-20-3 0,0 1 0,0 1 0,28 9 0,33 7 0,-67-19 0,1-1 0,-1 0 0,0-1 0,17-3 0,-14 1 0,-1 1 0,29 1 0,18 13-1365,-45-9-5461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49:57.8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823 38 24575,'-122'-2'0,"-134"5"0,158 14 0,38-4 0,14-5 0,1 3 0,-63 22 0,102-31 0,1 1 0,-1-1 0,1 1 0,0 1 0,0-1 0,0 1 0,1-1 0,-1 1 0,1 1 0,0-1 0,0 0 0,0 1 0,1 0 0,-1 0 0,1 0 0,1 0 0,-1 1 0,-2 6 0,4-7 0,0-1 0,0 1 0,0-1 0,0 1 0,1 0 0,0-1 0,0 1 0,0 0 0,1-1 0,-1 1 0,1-1 0,0 1 0,0-1 0,1 1 0,-1-1 0,1 0 0,0 1 0,1-1 0,-1 0 0,1 0 0,-1-1 0,1 1 0,7 6 0,-1-4 0,1 1 0,1-2 0,-1 0 0,1 0 0,0-1 0,0 0 0,0 0 0,0-2 0,1 1 0,18 1 0,4 2 0,124 23 0,64 2 0,-193-26 0,1-2 0,0 0 0,52-4 0,-54 0 0,-1 1 0,1 1 0,0 1 0,43 10 0,-29-4 0,-1-2 0,2-1 0,-1-3 0,0-1 0,43-5 0,105 5 0,-93 14 0,-64-9 0,57 5 0,616-10 0,-342-3 0,1525 2 0,-1868-1 0,0-1 0,1-1 0,-2-1 0,1-1 0,22-8 0,99-42 0,-139 54 0,0 0 0,-1 0 0,1 0 0,0 0 0,-1-1 0,1 1 0,-1-1 0,1 1 0,-1-1 0,0 0 0,0 0 0,0 0 0,0 0 0,0 0 0,0-1 0,0 1 0,-1 0 0,1-1 0,-1 0 0,0 1 0,0-1 0,0 0 0,1-3 0,-2 2 0,0 0 0,0 0 0,0 0 0,-1 0 0,1 0 0,-1 0 0,0 0 0,-1 0 0,1 1 0,-1-1 0,1 0 0,-1 1 0,0-1 0,-3-3 0,-3-4 0,0 1 0,-1 0 0,0 0 0,-1 1 0,0 0 0,0 1 0,-1 0 0,-22-12 0,24 15 0,-121-52 0,113 52 0,-1-1 0,0 2 0,-1 0 0,1 1 0,-31 0 0,-740 5 0,765-4 0,0 0 0,-41-10 0,40 7 0,-1 0 0,-29 0 0,-17 5 0,48 1 0,-1 0 0,1-2 0,0-1 0,-47-9 0,-110-28 0,-40 8 0,169 23 0,-1 2 0,1 2 0,-104 7 0,40 0 0,-325-3 0,418 1 0,0 2 0,-44 9 0,42-6 0,0-2 0,-32 3 0,-37-7 0,53-1 0,0 2 0,-1 1 0,-67 13 0,58-7 0,0-2 0,0-2 0,-1-2 0,-56-7 0,-8 2 0,-40 3-1365,129 0-5461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0:18.6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59 24575,'3'0'0,"1"-2"0,0 1 0,-1 0 0,0-1 0,1 1 0,-1-1 0,0 0 0,0 0 0,0 0 0,0-1 0,5-4 0,22-14 0,-21 18 0,0 0 0,1 1 0,-1 0 0,1 1 0,0 0 0,0 1 0,-1-1 0,1 2 0,18 2 0,-24-2 0,0 0 0,-1 0 0,1 0 0,-1 0 0,1 1 0,-1-1 0,1 1 0,-1 0 0,0 0 0,0 0 0,0 0 0,5 5 0,-7-5 0,0 0 0,1 0 0,-1 0 0,0 0 0,0 0 0,0 0 0,0 0 0,0 1 0,-1-1 0,1 0 0,-1 1 0,0-1 0,1 0 0,-1 1 0,0-1 0,0 1 0,0-1 0,-1 0 0,1 1 0,-1-1 0,-1 4 0,1-2 0,0-1 0,-1 1 0,0-1 0,0 0 0,0 0 0,0 0 0,0 0 0,-1 0 0,1 0 0,-1-1 0,0 1 0,-3 2 0,-14 14 0,20-18 0,0-1 0,0 1 0,-1 0 0,1-1 0,0 1 0,0 0 0,0-1 0,0 1 0,0 0 0,0-1 0,0 1 0,0 0 0,0-1 0,0 1 0,1 0 0,-1-1 0,0 1 0,0 0 0,1-1 0,-1 1 0,0 0 0,1-1 0,-1 1 0,1-1 0,-1 1 0,1 0 0,18 21 0,-6-6 0,-10-11 0,-1 1 0,1-1 0,-1 1 0,-1 0 0,1-1 0,-1 1 0,0 0 0,0 0 0,-1 0 0,0 0 0,0 0 0,0 0 0,-1 0 0,-2 10 0,3-14 0,-1 1 0,0-1 0,0 1 0,0-1 0,-1 0 0,1 0 0,0 1 0,-1-1 0,0 0 0,1 0 0,-1 0 0,0 0 0,0-1 0,0 1 0,0 0 0,-1-1 0,1 1 0,0-1 0,-1 0 0,1 0 0,0 0 0,-1 0 0,0 0 0,1-1 0,-1 1 0,1-1 0,-1 0 0,0 1 0,1-1 0,-1 0 0,0-1 0,1 1 0,-1 0 0,-4-2 0,-1 1-195,0-1 0,0 0 0,-1 0 0,1-1 0,1 0 0,-16-8 0,6-1-6631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0:22.6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34 113 24575,'2'-6'0,"0"0"0,1 0 0,-1 0 0,1 0 0,0 0 0,1 0 0,-1 1 0,1 0 0,0 0 0,1 0 0,7-7 0,-8 8 0,1 0 0,-1 0 0,1 1 0,0-1 0,0 1 0,0 0 0,0 1 0,1-1 0,-1 1 0,1 0 0,0 1 0,10-3 0,-14 4 0,1 0 0,-1 0 0,1 1 0,-1-1 0,1 0 0,-1 1 0,1 0 0,-1-1 0,0 1 0,1 0 0,-1 0 0,0 1 0,0-1 0,0 0 0,0 1 0,0-1 0,0 1 0,0-1 0,0 1 0,-1 0 0,1 0 0,-1 0 0,1 0 0,-1 0 0,0 0 0,0 1 0,0-1 0,0 0 0,0 1 0,0-1 0,-1 0 0,2 5 0,-1-2 0,-1-1 0,1 1 0,-1 0 0,1-1 0,-2 1 0,1 0 0,0-1 0,-1 1 0,0 0 0,0-1 0,0 1 0,0-1 0,-1 0 0,0 1 0,0-1 0,0 0 0,-3 5 0,-15 39 0,20-46 0,0 1 0,-1-1 0,1 1 0,0-1 0,0 1 0,1-1 0,-1 1 0,0-1 0,1 1 0,0-1 0,-1 0 0,1 1 0,0-1 0,0 0 0,0 1 0,1-1 0,1 3 0,33 35 0,-31-36 0,0 0 0,-1 0 0,0 0 0,0 1 0,0 0 0,0 0 0,-1 0 0,1 0 0,-1 0 0,-1 1 0,4 8 0,-5-12 0,-1 1 0,1 0 0,-1 0 0,0 0 0,0 0 0,0-1 0,0 1 0,0 0 0,0 0 0,-1 0 0,0 0 0,1-1 0,-1 1 0,0 0 0,0-1 0,-1 1 0,1 0 0,-1-1 0,1 0 0,-1 1 0,0-1 0,-3 3 0,1-1 0,0-1 0,0-1 0,-1 1 0,1-1 0,-1 1 0,0-1 0,0-1 0,0 1 0,0-1 0,0 0 0,-9 1 0,-3 0 0,0-2 0,0 0 0,1-1 0,-1 0 0,0-1 0,-29-9 0,21 4-1365,4 0-5461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1:08.9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24575,'7'0'0,"-1"0"0,1 0 0,-1 1 0,0 0 0,1 1 0,-1-1 0,0 1 0,0 0 0,0 1 0,0-1 0,0 1 0,-1 0 0,1 1 0,-1-1 0,0 1 0,0 0 0,5 5 0,-5-3 0,0 1 0,0-1 0,-1 1 0,0 0 0,0 0 0,-1 0 0,1 1 0,-2-1 0,1 1 0,-1 0 0,0 0 0,-1 0 0,1 11 0,0 16 0,-3-1 0,-1 1 0,-1-1 0,-12 55 0,9-59 0,5-23 0,-1 0 0,2 1 0,-1-1 0,1 1 0,0-1 0,0 0 0,1 1 0,0-1 0,1 0 0,0 1 0,0-1 0,4 9 0,-1-5 0,1-1 0,1-1 0,0 1 0,0-1 0,0 0 0,1-1 0,12 10 0,-18-16 0,0 0 0,1 0 0,-1 0 0,0 0 0,0 1 0,-1-1 0,1 0 0,0 1 0,-1 0 0,0-1 0,1 1 0,-1 0 0,0 0 0,0-1 0,-1 1 0,1 0 0,-1 0 0,1 0 0,-1 0 0,0 0 0,0 5 0,-2-3 0,1 0 0,-1 0 0,0 0 0,0-1 0,0 1 0,-1-1 0,1 1 0,-1-1 0,0 0 0,-1 0 0,-6 7 0,1-1 0,1 2 0,0-1 0,1 1 0,0 0 0,1 0 0,0 1 0,1 0 0,1 0 0,0 0 0,0 1 0,2-1 0,-1 1 0,2 0 0,0 0 0,0 0 0,2-1 0,-1 1 0,2 0 0,0 0 0,5 17 0,-4-21 17,0 0 0,-1 0 1,1-1-1,-2 1 0,0 1 0,0 13 0,-1-21-65,0-1 0,-1 1 0,1-1 0,-1 1 0,0-1 1,0 1-1,0-1 0,0 0 0,0 0 0,0 1 0,-1-1 0,1 0 0,-1 0 0,1 0 0,-1 0 1,0-1-1,0 1 0,0 0 0,0-1 0,0 1 0,0-1 0,0 0 0,0 0 0,-1 0 0,1 0 0,0 0 1,-1 0-1,1-1 0,-1 1 0,-3 0 0,-18 2-6778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1:32.3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143 195 24575,'-13'0'0,"0"0"0,1 0 0,-1 0 0,1-1 0,0-1 0,-1 0 0,-13-4 0,24 6 0,1-1 0,-1 0 0,0 0 0,1 0 0,-1 0 0,1 0 0,-1 0 0,1 0 0,-1 0 0,1-1 0,0 1 0,-1-1 0,1 1 0,0-1 0,0 1 0,0-1 0,0 1 0,0-1 0,0-2 0,0 1 0,1 0 0,0 0 0,0-1 0,0 1 0,0 0 0,0 0 0,1-1 0,-1 1 0,1 0 0,0 0 0,0 0 0,0 0 0,0 0 0,1 0 0,1-3 0,10-27 0,-11 27 0,-1 0 0,2-1 0,-1 2 0,0-1 0,1 0 0,0 0 0,1 1 0,-1 0 0,1 0 0,6-7 0,-10 12 0,1-1 0,-1 1 0,0 0 0,0 0 0,1 0 0,-1 0 0,0 0 0,1 0 0,-1 0 0,0 0 0,0 0 0,1 0 0,-1 0 0,0 0 0,1 0 0,-1 0 0,0 0 0,0 0 0,1 0 0,-1 0 0,0 0 0,1 0 0,-1 0 0,0 1 0,0-1 0,1 0 0,-1 0 0,0 0 0,0 0 0,1 1 0,-1-1 0,0 0 0,0 0 0,0 1 0,0-1 0,1 0 0,-1 0 0,0 1 0,0-1 0,6 19 0,-2 18 0,-4-36 0,-1 92-8,-1-69-218,1-1 0,1 1-1,1-1 1,1 1 0,10 42 0,-5-46-6600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2:05.5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185 1 24575,'0'5'0,"0"7"0,-6 2 0,-6-2 0,-2 3 0,-3-2 0,1 2 0,-3-1 0,3 3 0,-1-3 0,1 3 0,5 3 0,-2-2 0,1 2 0,3 2 0,3-2-8191</inkml:trace>
  <inkml:trace contextRef="#ctx0" brushRef="#br0" timeOffset="1343.35">154 343 24575,'-1'6'0,"-1"-1"0,0 1 0,0-1 0,0 0 0,0 0 0,-1 1 0,0-2 0,-6 8 0,-6 14 0,13-21 0,-1 1 0,1 0 0,0-1 0,0 1 0,1 0 0,0 0 0,-1 9 0,2-13 0,0-1 0,0 0 0,0 1 0,0-1 0,0 0 0,1 1 0,-1-1 0,1 1 0,-1-1 0,1 0 0,-1 0 0,1 1 0,0-1 0,-1 0 0,1 0 0,0 0 0,0 0 0,0 0 0,0 0 0,0 0 0,0 0 0,0 0 0,0-1 0,1 1 0,-1 0 0,0 0 0,0-1 0,1 1 0,-1-1 0,0 0 0,1 1 0,-1-1 0,0 0 0,1 0 0,-1 0 0,2 0 0,0 1 0,-1-1 0,1 1 0,-1 0 0,0-1 0,0 1 0,1 0 0,-1 0 0,0 1 0,0-1 0,0 0 0,0 1 0,0-1 0,0 1 0,-1 0 0,1-1 0,0 1 0,-1 0 0,1 0 0,-1 0 0,0 0 0,0 0 0,0 1 0,0-1 0,0 0 0,0 0 0,0 1 0,-1-1 0,1 0 0,-1 1 0,0-1 0,0 5 0,1-5 0,-1-1 0,0 1 0,0 0 0,0 0 0,0-1 0,-1 1 0,1 0 0,0 0 0,-1-1 0,1 1 0,-1 0 0,1-1 0,-1 1 0,0-1 0,0 1 0,0-1 0,0 1 0,0-1 0,0 0 0,0 1 0,0-1 0,-1 0 0,1 0 0,0 0 0,-1 0 0,1 0 0,-1 0 0,1 0 0,-1 0 0,0-1 0,1 1 0,-1-1 0,0 1 0,1-1 0,-1 1 0,0-1 0,1 0 0,-1 0 0,0 0 0,0 0 0,-2-1 0,-13-6-1365,4-4-5461</inkml:trace>
  <inkml:trace contextRef="#ctx0" brushRef="#br0" timeOffset="1946.79">92 343 24575,'5'0'0,"2"-5"0,5-2 0,6 0 0,4 1 0,5 2 0,3 2 0,-4 0-8191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2:12.0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382 285 24575,'-30'-1'0,"1"0"0,-1-2 0,-47-11 0,56 10 0,1 1 0,-38 1 0,41 2 0,-1-1 0,1 0 0,-34-8 0,51 9 0,-1 0 0,1 0 0,-1 0 0,1 0 0,-1 0 0,1 0 0,-1 0 0,0 0 0,1 0 0,-1-1 0,1 1 0,-1 0 0,1 0 0,-1-1 0,1 1 0,0 0 0,-1-1 0,1 1 0,-1 0 0,1-1 0,0 1 0,-1-1 0,1 1 0,0-1 0,-1 1 0,1-1 0,0 1 0,0-1 0,-1 1 0,1-1 0,0 1 0,0-1 0,0 1 0,0-1 0,0 1 0,0-1 0,0 1 0,0-1 0,0 0 0,0 1 0,0-1 0,0 1 0,0-1 0,0 1 0,0-1 0,1 1 0,-1-1 0,0 1 0,0-1 0,1 1 0,-1-1 0,0 1 0,1-1 0,-1 1 0,0 0 0,1-1 0,-1 1 0,1-1 0,-1 1 0,1 0 0,-1 0 0,1-1 0,-1 1 0,1 0 0,-1 0 0,1-1 0,0 1 0,43-25 0,-37 21 0,4-3 0,0-1 0,0 0 0,-1 0 0,0-2 0,-1 1 0,0-1 0,-1 0 0,0-1 0,0 0 0,-1 0 0,-1-1 0,1 0 0,7-23 0,-14 33 0,1 0 0,-1 1 0,1-1 0,-1 0 0,1 0 0,0 1 0,-1-1 0,1 1 0,0-1 0,0 0 0,0 1 0,0 0 0,1-1 0,-1 1 0,0 0 0,0-1 0,3 0 0,-3 2 0,-1 1 0,1-1 0,0 0 0,-1 1 0,1-1 0,0 1 0,-1-1 0,1 1 0,-1-1 0,1 1 0,0 0 0,-1-1 0,0 1 0,1 0 0,-1-1 0,1 1 0,-1 0 0,0 0 0,0-1 0,1 1 0,-1 0 0,0 0 0,0 0 0,0-1 0,0 2 0,8 70 0,-10 217-1365,2-262-5461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2:14.8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267 34 24575,'0'-2'0,"-1"1"0,1-1 0,-1 1 0,0 0 0,1-1 0,-1 1 0,0 0 0,0 0 0,0 0 0,0-1 0,0 1 0,0 0 0,0 0 0,0 1 0,-1-1 0,1 0 0,0 0 0,0 0 0,-1 1 0,1-1 0,-1 1 0,1-1 0,0 1 0,-1-1 0,1 1 0,-1 0 0,-2 0 0,-47-6 0,45 6 0,-6-1 0,-69 0 0,75 1 0,1 0 0,0 1 0,-1 0 0,1 0 0,0 1 0,0-1 0,0 1 0,0 0 0,0 1 0,0-1 0,0 1 0,-5 4 0,9-5 0,0-1 0,-1 1 0,1 0 0,0-1 0,0 1 0,1 0 0,-1 0 0,0 0 0,1 0 0,-1 0 0,1 0 0,-1 0 0,1 0 0,0 0 0,0 0 0,0 0 0,0 0 0,0 0 0,0 0 0,1 0 0,-1 0 0,1 0 0,-1 0 0,1 0 0,0 0 0,0 0 0,0 0 0,0-1 0,1 3 0,37 52 0,-37-54 0,2 2 0,0 0 0,1 0 0,-1 0 0,1 0 0,0-1 0,0 0 0,0 0 0,1 0 0,-1-1 0,1 1 0,-1-1 0,1-1 0,0 1 0,0-1 0,0 0 0,-1 0 0,1-1 0,11 0 0,-6 1 0,0 0 0,0 0 0,0 1 0,12 4 0,-20-4 0,0 0 0,0 0 0,0 0 0,0 0 0,0 0 0,-1 1 0,1-1 0,-1 1 0,1 0 0,-1 0 0,0 0 0,0 0 0,0 0 0,0 0 0,-1 0 0,1 1 0,-1-1 0,0 1 0,0-1 0,0 1 0,-1-1 0,1 1 0,-1-1 0,0 1 0,0 6 0,0-6 0,0 0 0,0 0 0,0 0 0,-1 0 0,1 0 0,-1 0 0,0 0 0,0 0 0,0 0 0,-1 0 0,0-1 0,1 1 0,-1 0 0,0-1 0,-1 0 0,1 1 0,-1-1 0,1 0 0,-1 0 0,0 0 0,0-1 0,-7 5 0,2-4-170,-1 0-1,0-1 0,0 0 1,0 0-1,0-1 0,-1 0 1,-11-1-1,-7-1-6655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2:19.8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0 24575,'-1'5'0,"-1"-1"0,0 1 0,0-1 0,0 0 0,0 0 0,0 0 0,-1 0 0,0 0 0,0-1 0,0 1 0,0-1 0,0 0 0,-8 6 0,-14 17 0,14-8 0,0 2 0,2 0 0,-11 31 0,2-6 0,14-36 0,0 1 0,1-1 0,1 1 0,-1 0 0,1 0 0,1 0 0,0 0 0,1 0 0,0 0 0,0 1 0,1-1 0,4 18 0,-1-13 0,1 0 0,0-1 0,1 0 0,1 0 0,0-1 0,1 1 0,17 20 0,-23-31 0,0 0 0,0 0 0,1-1 0,-1 1 0,1-1 0,-1 0 0,1 0 0,0 0 0,-1 0 0,1 0 0,0 0 0,0-1 0,0 0 0,1 1 0,-1-1 0,0 0 0,0-1 0,1 1 0,-1-1 0,1 1 0,-1-1 0,0 0 0,1 0 0,-1 0 0,1-1 0,-1 1 0,0-1 0,0 0 0,1 0 0,-1 0 0,0 0 0,0-1 0,0 1 0,0-1 0,0 1 0,0-1 0,0 0 0,-1-1 0,1 1 0,-1 0 0,1-1 0,-1 1 0,0-1 0,0 0 0,0 0 0,0 1 0,-1-1 0,1 0 0,-1-1 0,0 1 0,1-3 0,2-9 0,-2 1 0,0 0 0,0-1 0,-1 1 0,-1-1 0,-3-23 0,3 34 0,0 0 0,-1 0 0,1 0 0,-1 0 0,0 0 0,0 0 0,0 0 0,-1 0 0,1 1 0,-1-1 0,0 0 0,0 1 0,0 0 0,-1-1 0,1 1 0,-1 0 0,0 0 0,0 0 0,0 1 0,0-1 0,0 1 0,0-1 0,-1 1 0,1 0 0,-1 1 0,0-1 0,-7-2 0,8 4-39,1 0 0,0 0 0,-1 0 0,1 1 0,-1-1 0,1 1 0,0-1 0,-1 1 0,1 0 0,0 0 0,0 0 0,-1 0 0,1 0 0,0 1 0,0-1 0,0 1 0,1-1 0,-1 1 0,0 0 0,0-1 0,1 1 0,-1 0 0,1 0 0,0 0 0,0 0 0,-1 1 0,1-1 0,1 0 0,-1 0 0,0 1 0,0-1 0,1 1 0,0-1 0,-1 4 0,-4 19-6787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2:36.6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24575,'5'0'0,"7"0"0,8 0 0,4 0 0,4 0 0,3 0 0,-4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1:06:05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24575,'3'0'0,"0"1"0,0 0 0,0 0 0,0 1 0,0-1 0,0 1 0,0-1 0,-1 1 0,1 0 0,-1 0 0,1 0 0,2 4 0,28 28 0,32 37 0,-64-71 0,-1 0 0,0 1 0,1-1 0,-1 0 0,0 0 0,0 1 0,1-1 0,-1 0 0,0 1 0,0-1 0,1 0 0,-1 1 0,0-1 0,0 0 0,0 1 0,0-1 0,0 0 0,0 1 0,0-1 0,1 1 0,-1-1 0,0 0 0,0 1 0,0-1 0,-1 1 0,1-1 0,0 0 0,0 1 0,0-1 0,0 0 0,0 1 0,-1 0 0,-11 2 0,9-2 0,1-1 0,0 0 0,0 1 0,0-1 0,0 1 0,0 0 0,0-1 0,0 1 0,0 0 0,0 0 0,0 1 0,-1 0 0,-7 9 0,2 0 0,-1 0 0,2 1 0,0 0 0,0 0 0,1 1 0,0 0 0,1 0 0,1 0 0,0 1 0,-3 25 0,6-37-91,1-1 0,0 1 0,0 0 0,0 0 0,0-1 0,0 1 0,1 0 0,-1-1 0,0 1 0,1 0 0,-1-1 0,1 1 0,0-1 0,1 3 0,5 5-6735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4:19.4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65 24575,'2'1'0,"-1"0"0,1-1 0,-1 1 0,0 0 0,1 0 0,-1 0 0,0 0 0,0 0 0,0 0 0,1 0 0,-1 0 0,0 0 0,-1 1 0,1-1 0,0 0 0,0 1 0,0-1 0,-1 0 0,2 3 0,14 38 0,-12-30 0,-1-5 0,0 0 0,1 0 0,0-1 0,0 1 0,0-1 0,1 0 0,0 0 0,0-1 0,0 0 0,1 1 0,0-2 0,0 1 0,0-1 0,9 5 0,6 1 0,1 0 0,1-2 0,28 7 0,12 5 0,-32-13 0,0 0 0,1-2 0,0-2 0,0-1 0,0-1 0,50-5 0,4 1 0,355 3 0,-411-2 0,1-2 0,-1-1 0,1-1 0,37-14 0,26-4 0,-45 11 0,59-23 0,14-5 0,16-2 0,41-11 0,-78 30 0,-60 13 0,-1 1 0,2 3 0,78-5 0,-31 10 0,137 6 0,-203-1 0,1 1 0,-2 2 0,1 0 0,-1 1 0,24 11 0,107 58 0,-46-20 0,-73-40 0,51 35 0,-71-42 0,-1 1 0,0 0 0,0 2 0,-2-1 0,1 1 0,10 16 0,-8-3 0,-2 0 0,-1 1 0,-1 1 0,-1-1 0,7 36 0,-13-48 0,4 26 0,-2 0 0,-1 0 0,-3 1 0,-5 62 0,1-5 0,3 492 0,1-577 0,0 0 0,1 0 0,0 1 0,1-2 0,0 1 0,1 0 0,0-1 0,1 1 0,11 18 0,1-3 0,2-1 0,38 44 0,-5-8 0,-35-40 0,0-1 0,2-1 0,1 0 0,0-2 0,2 0 0,24 16 0,-11-11 0,32 29 0,8 6 0,-35-32 0,2-1 0,1-2 0,2-2 0,0-2 0,78 23 0,59-1 0,-81-21 0,88 10 0,31-1 0,-178-23 0,1-2 0,-1-3 0,82-4 0,53 3 0,-151 3-1365,-6 3-5461</inkml:trace>
  <inkml:trace contextRef="#ctx0" brushRef="#br0" timeOffset="1591.08">5313 2239 24575,'10'1'0,"0"0"0,0 1 0,0 0 0,0 0 0,-1 1 0,1 0 0,-1 1 0,0 0 0,0 0 0,0 1 0,0 0 0,-1 1 0,0 0 0,0 0 0,-1 1 0,1 0 0,-1 0 0,-1 0 0,0 1 0,0 0 0,0 1 0,-1-1 0,0 1 0,-1 0 0,0 0 0,4 16 0,-7-22 0,-1 0 0,0 1 0,0-1 0,0 1 0,0-1 0,0 0 0,-1 1 0,0-1 0,0 0 0,0 1 0,0-1 0,0 0 0,-1 0 0,1 0 0,-1 0 0,0 0 0,0 0 0,0 0 0,0-1 0,0 1 0,-1-1 0,1 1 0,-6 2 0,-7 7 0,-1-1 0,0-1 0,-21 10 0,7-4 0,-7 9-1365,23-12-5461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4:52.3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0 24575,'7'1'0,"-1"0"0,0 0 0,1 0 0,-1 1 0,0 0 0,0 0 0,0 1 0,-1-1 0,1 1 0,0 1 0,-1-1 0,0 1 0,7 6 0,10 9 0,33 39 0,-25-25 0,26 31 0,-3 2 0,-3 2 0,63 114 0,-88-133 0,-2 1 0,29 91 0,-48-131 0,91 287 0,-87-270 0,0 1 0,2 30 0,3 7 0,-9-40 0,-1 0 0,1 49 0,-5-51 0,2 1 0,1-1 0,8 39 0,0-12 0,-3 0 0,-2 1 0,-3-1 0,-5 84 0,0-22 0,6 9 0,-6 129 0,-15-153 0,6-38 0,-2 3 0,8-42 0,2 0 0,-4 34 0,-22 132 0,26-152 0,-11 50 0,1-17 0,-17 89 0,0 30 0,19-109 0,4-32 0,-4 82 0,12-98 0,-1 1 0,-2-1 0,-11 50 0,9-45 0,0 1 0,2 0 0,2 0 0,3 42 0,-3 66 0,-14-58 0,10-62 0,1 0 0,-2 33 0,8 135 0,-4 83 0,-14-190 0,11-62 0,1 0 0,-3 36 0,7 35 0,1-52 0,-2 0 0,-1-1 0,-14 68 0,8-57 0,2-1 0,3 1 0,1-1 0,6 56 0,-1 9 0,-3-108 0,8 180 0,-5-165 0,0-1 0,2 1 0,1-1 0,0-1 0,1 1 0,17 31 0,14 23 0,-26-48 0,1-1 0,1 0 0,1-1 0,2 0 0,22 26 0,40 43 0,-50-57 0,35 34 0,-38-46 0,-15-16 0,0 1 0,-1 1 0,0-1 0,-1 2 0,8 12 0,-14-19 0,-1-1 0,0 1 0,-1-1 0,1 1 0,-1-1 0,0 1 0,0 0 0,0 0 0,0 0 0,-1 0 0,0-1 0,0 1 0,-1 0 0,1 0 0,-1 0 0,0 0 0,0-1 0,-1 1 0,-2 6 0,-8 16 0,-1 0 0,-22 31 0,23-40 0,1 0 0,1 1 0,1 0 0,0 0 0,1 1 0,-7 31 0,-15 78 0,-82 220 0,21-101 0,66-186 0,4 2 0,-16 72 0,14-39 0,12-56 0,1 1 0,3-1 0,-5 77 0,10-80 0,-12 65 0,8-65 0,-3 63 0,10 1141 0,0-1219 0,1 0 0,11 43 0,-7-42 0,-2 1 0,2 31 0,10 77 0,-10-91 0,3 62 0,-7-83 0,0 1 0,9 35 0,3 31 0,-11-64 0,10 44 0,-7-45 0,4 48 0,-4-16 0,3 1 0,18 61 0,-7-33 0,42 163 0,0 1 0,-51-201 0,-4-21 0,-2 1 0,0-1 0,0 32 0,-4 587 0,-3-296 0,1-325 0,-2-1 0,-8 41 0,5-38 0,1 0 0,0 28 0,2-11 0,-10 47 0,6-50 0,-2 65 0,7-79 0,-1 0 0,-7 33 0,4-32 0,-4 53 0,8-50 0,-2 1 0,-9 32 0,1 0 0,1-13 0,-2-1 0,-3 1 0,-27 59 0,22-63 0,-3-2 0,-1 0 0,-3-1 0,-64 76 0,75-101 0,-1-1 0,-30 22 0,-9 8 0,26-23-341,0-1 0,-1-1-1,-41 19 1,56-31-6485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4:58.6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24575,'12'36'0,"0"-6"0,-5 27 0,-2 0 0,-3 0 0,-6 59 0,2 1 0,2 37-1365,0-127-5461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04.2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1 157 24575,'-1'-9'0,"1"-1"0,1 1 0,0-1 0,0 1 0,1 0 0,0-1 0,1 1 0,5-13 0,-6 18 0,0 0 0,1 1 0,-1-1 0,1 0 0,0 1 0,0 0 0,1-1 0,-1 1 0,1 1 0,-1-1 0,1 0 0,0 1 0,0 0 0,0 0 0,0 0 0,0 0 0,1 1 0,-1-1 0,9 0 0,-8 0 0,1 1 0,-1 1 0,1-1 0,-1 1 0,1 0 0,-1 0 0,1 0 0,-1 1 0,1 0 0,-1 0 0,1 1 0,-1-1 0,0 1 0,0 0 0,0 0 0,0 1 0,0 0 0,4 3 0,-3-1 0,0 0 0,0 1 0,-1 0 0,0 0 0,0 1 0,0-1 0,-1 1 0,0 0 0,0 0 0,-1 1 0,4 9 0,-2-1 0,-1 1 0,0-1 0,-1 0 0,-1 1 0,0 0 0,-2 0 0,0-1 0,0 1 0,-2 0 0,0 0 0,-6 21 0,5-29 0,0 0 0,-1 0 0,-1 0 0,0-1 0,0 1 0,0-1 0,-1 0 0,0-1 0,-1 1 0,0-1 0,0-1 0,-15 12 0,-5 0 0,-1-1 0,-46 20 0,69-35 0,3-1 0,0 0 0,0 0 0,0 0 0,1 0 0,-1 0 0,0 0 0,1 0 0,-1 1 0,0-1 0,1 0 0,0 1 0,-2 2 0,2-4 0,1 1 0,0-1 0,0 1 0,0 0 0,0-1 0,0 1 0,0-1 0,0 1 0,0-1 0,0 1 0,0-1 0,0 1 0,0-1 0,0 1 0,0-1 0,0 1 0,0-1 0,1 1 0,-1-1 0,0 1 0,0-1 0,1 1 0,-1-1 0,0 1 0,1-1 0,-1 1 0,1-1 0,-1 0 0,1 1 0,5 3 0,1 0 0,0 0 0,0 0 0,0-1 0,11 3 0,17 9 0,-29-11 9,-2 1-1,1-1 1,0 1-1,-1 0 1,0 0 0,0 0-1,0 1 1,-1-1-1,1 1 1,-2 0-1,1 0 1,0 0-1,2 10 1,-1 1-380,-1-1-1,0 1 1,1 34 0,-3-25-6455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07.3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27 244 24575,'5'2'0,"1"-1"0,-1 1 0,1 0 0,-1 0 0,0 1 0,0-1 0,0 1 0,8 6 0,11 6 0,-21-14 0,-1 1 0,1-1 0,0 0 0,0 0 0,0 0 0,0 0 0,0 0 0,-1-1 0,1 1 0,0-1 0,1 0 0,-1 1 0,0-1 0,0-1 0,0 1 0,0 0 0,0-1 0,0 0 0,-1 0 0,1 0 0,0 0 0,0 0 0,4-2 0,-4 0 0,0 0 0,0-1 0,0 1 0,0-1 0,-1 1 0,1-1 0,-1 0 0,0 0 0,0 0 0,0 0 0,-1 0 0,1 0 0,-1 0 0,1-6 0,0-7 0,0 1 0,0-1 0,-2 0 0,0 1 0,-1-1 0,0 0 0,-7-27 0,7 41 0,0 0 0,0-1 0,0 1 0,0 0 0,-1-1 0,0 1 0,1 0 0,-1 0 0,0 0 0,0 0 0,-1 1 0,1-1 0,-1 1 0,1-1 0,-1 1 0,0 0 0,0 0 0,0 0 0,0 0 0,0 0 0,0 1 0,0 0 0,-5-2 0,5 3 0,0-1 0,0 1 0,-1 0 0,1 0 0,0 1 0,0-1 0,0 1 0,0 0 0,0-1 0,0 1 0,0 0 0,0 1 0,1-1 0,-1 0 0,0 1 0,1 0 0,-1 0 0,1-1 0,-1 2 0,1-1 0,0 0 0,0 0 0,0 1 0,0-1 0,0 1 0,-2 5 0,-9 17 0,0 1 0,2 1 0,2 0 0,0 0 0,2 1 0,-8 54 0,14-74 0,1 1 0,0-1 0,1 1 0,-1-1 0,2 1 0,-1-1 0,1 0 0,1 1 0,-1-1 0,1 0 0,1 0 0,-1-1 0,1 1 0,1-1 0,-1 0 0,1 0 0,1 0 0,-1 0 0,1-1 0,11 9 0,-12-11 0,-1 0 0,1 0 0,1 0 0,-1-1 0,0 0 0,1 0 0,0 0 0,0-1 0,0 1 0,0-2 0,0 1 0,0-1 0,0 1 0,0-2 0,1 1 0,-1-1 0,0 0 0,1 0 0,-1-1 0,0 0 0,0 0 0,1 0 0,-1-1 0,0 0 0,0 0 0,-1 0 0,1-1 0,8-5 0,26-15-1365,-21 14-5461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10.7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1 405 24575,'0'-6'0,"5"-159"0,-2 138 0,1 1 0,1-1 0,2 1 0,11-30 0,-17 52 0,0 0 0,0 1 0,1-1 0,0 0 0,0 0 0,0 1 0,0-1 0,0 1 0,1 0 0,-1 0 0,1 0 0,0 0 0,0 0 0,0 0 0,0 1 0,1 0 0,-1-1 0,1 1 0,-1 1 0,1-1 0,0 0 0,0 1 0,0 0 0,0 0 0,-1 0 0,2 0 0,-1 0 0,0 1 0,0 0 0,0 0 0,0 0 0,0 0 0,0 1 0,0 0 0,0 0 0,0 0 0,0 0 0,0 0 0,0 1 0,-1 0 0,1-1 0,-1 2 0,6 3 0,-4-2 0,0 0 0,0 0 0,0 0 0,-1 1 0,0 0 0,0 0 0,0 0 0,0 1 0,-1-1 0,0 1 0,0 0 0,-1 0 0,0 0 0,0 0 0,0 0 0,-1 0 0,2 12 0,-1 9 0,0 0 0,-6 52 0,2-40 0,2-69 0,0 7 0,1-1 0,0 1 0,2 0 0,8-34 0,-10 52 0,0 0 0,1 1 0,-1-1 0,1 1 0,0 0 0,0-1 0,1 1 0,-1 0 0,1 0 0,0 0 0,0 1 0,0-1 0,0 1 0,1-1 0,-1 1 0,1 0 0,0 1 0,0-1 0,0 1 0,0-1 0,1 1 0,-1 0 0,1 1 0,-1-1 0,1 1 0,-1 0 0,1 0 0,0 0 0,7 1 0,-8 0 0,0 0 0,-1 0 0,1 1 0,0 0 0,0 0 0,-1 0 0,1 0 0,0 1 0,-1-1 0,1 1 0,-1 0 0,0 0 0,1 0 0,-1 0 0,0 1 0,-1-1 0,1 1 0,0 0 0,-1 0 0,1 0 0,-1 0 0,0 0 0,0 0 0,0 1 0,0-1 0,-1 1 0,0 0 0,1-1 0,-1 1 0,0 0 0,0 4 0,3 14 0,-1-1 0,-1 1 0,-1 0 0,-1 24 0,0-40 0,-3 152-1365,2-131-5461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13.7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124 173 24575,'3'1'0,"0"-1"0,1 1 0,-1 0 0,0 0 0,1 0 0,-1 0 0,0 0 0,0 1 0,3 1 0,-3-1 0,-1-1 0,0 0 0,1 1 0,0-1 0,-1 0 0,1-1 0,0 1 0,-1 0 0,1-1 0,0 1 0,0-1 0,-1 0 0,1 0 0,0 0 0,0 0 0,5-1 0,-6-1 0,1 1 0,0-1 0,0 0 0,-1 1 0,1-1 0,-1 0 0,0-1 0,1 1 0,-1 0 0,0-1 0,0 1 0,-1-1 0,1 0 0,0 1 0,-1-1 0,0 0 0,1 0 0,-1 0 0,0 0 0,-1 0 0,1 0 0,-1 0 0,1-1 0,-1 1 0,0 0 0,0-3 0,0-3 0,0 0 0,0 0 0,-1 0 0,0 0 0,0 0 0,-1 0 0,0 0 0,-5-9 0,7 16 0,-1 0 0,0 0 0,0 0 0,0 1 0,0-1 0,0 0 0,-1 0 0,1 1 0,0-1 0,-1 1 0,0-1 0,1 1 0,-1 0 0,0-1 0,1 1 0,-1 0 0,0 0 0,0 0 0,0 0 0,0 1 0,0-1 0,0 0 0,0 1 0,-3-1 0,0 1 0,1 1 0,0-1 0,-1 1 0,1 0 0,0 0 0,0 0 0,0 1 0,0-1 0,0 1 0,0 0 0,-6 4 0,-1 2 0,-1 0 0,1 1 0,1 1 0,0-1 0,0 2 0,-15 19 0,18-18 0,0 0 0,1 1 0,0 0 0,1 1 0,0-1 0,1 1 0,0 0 0,1 0 0,1 0 0,1 0 0,0 0 0,0 0 0,1 1 0,3 15 0,-1-24 6,0 1 0,1-1-1,-1 0 1,2 0 0,-1 0-1,0-1 1,1 1 0,0-1 0,1 0-1,-1 0 1,1 0 0,0-1-1,0 1 1,0-1 0,1-1-1,-1 1 1,1-1 0,0 1 0,0-2-1,7 4 1,5 0-254,1 0 1,-1-1-1,1-1 1,0-1-1,35 1 1,-28-3-6579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18.3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35 594 24575,'-1'-36'0,"-3"1"0,-7-35 0,4 33 0,-3-66 0,9 64 0,0 6 0,1 0 0,5-37 0,-4 62 0,0 1 0,1-1 0,0 0 0,0 1 0,1-1 0,0 1 0,0 0 0,0 0 0,1 0 0,0 0 0,0 1 0,1-1 0,0 1 0,8-7 0,-10 10 0,1 0 0,0 1 0,0-1 0,0 1 0,0 0 0,1 0 0,-1 0 0,0 1 0,1 0 0,-1 0 0,1 0 0,-1 0 0,1 1 0,0-1 0,-1 1 0,1 0 0,0 1 0,-1-1 0,1 1 0,-1 0 0,1 0 0,-1 0 0,1 1 0,3 2 0,-2-2 0,-1 0 0,0 1 0,0 0 0,-1 0 0,1 1 0,-1-1 0,1 1 0,-1 0 0,0 0 0,0 0 0,-1 1 0,0-1 0,1 1 0,-1 0 0,-1 0 0,1 0 0,-1 0 0,0 1 0,2 6 0,0 6 0,5 16 0,-2 1 0,-1 0 0,-1-1 0,-3 2 0,-1 48 0,-1-82 0,0 0 0,0 0 0,0 0 0,-1 0 0,1 0 0,0-1 0,-1 1 0,0 0 0,1 0 0,-1 0 0,0 0 0,0-1 0,0 1 0,0-1 0,0 1 0,0 0 0,-2 1 0,-6-8 0,3-18 0,4 7 0,1 0 0,1 0 0,0 0 0,1 0 0,0 0 0,2 0 0,0 0 0,0 1 0,9-22 0,-10 31 0,1 0 0,0 0 0,0 0 0,0 0 0,1 0 0,0 1 0,0 0 0,0-1 0,1 2 0,-1-1 0,1 0 0,0 1 0,1 0 0,-1 0 0,1 1 0,0-1 0,0 1 0,0 0 0,0 1 0,0 0 0,1 0 0,-1 0 0,0 1 0,1-1 0,8 1 0,-12 1 0,1-1 0,-1 1 0,1 1 0,-1-1 0,1 0 0,-1 1 0,1 0 0,-1 0 0,1 0 0,-1 0 0,0 0 0,0 1 0,1-1 0,-1 1 0,0 0 0,-1 0 0,1 0 0,0 0 0,0 1 0,-1-1 0,0 1 0,1 0 0,-1-1 0,0 1 0,0 0 0,-1 0 0,1 0 0,0 1 0,-1-1 0,0 0 0,0 1 0,0-1 0,0 0 0,0 5 0,2 13 0,0 0 0,-2 1 0,-1-1 0,-3 34 0,1-21 0,0 92-1365,2-99-5461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22.4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24575,'12'35'0,"1"-4"0,-10-4 0,0-1 0,-2 29 0,-1-33 0,1 1 0,1-1 0,7 38 0,-2-24 0,-1 0 0,-3 0 0,0 1 0,-5 53 0,4 60 0,12-93 0,-11-47 0,0 0 0,-1 0 0,3 20 0,-7-21 0,-5-16 0,-3-18 0,6 6 0,2 0 0,0 0 0,1 0 0,1 0 0,1 1 0,1-1 0,0 0 0,7-23 0,-6 30 0,0 1 0,1 0 0,0 0 0,1 0 0,0 0 0,1 1 0,0 0 0,0 0 0,1 0 0,1 1 0,0 0 0,0 1 0,0 0 0,15-11 0,-15 15 0,-1 0 0,1 0 0,0 1 0,1 0 0,-1 1 0,0 0 0,1 0 0,-1 0 0,1 1 0,0 1 0,-1-1 0,1 1 0,9 2 0,-14-2 0,1 0 0,-1 1 0,1-1 0,-1 1 0,0 0 0,1 1 0,-1-1 0,0 1 0,0 0 0,0 0 0,0 0 0,0 0 0,0 1 0,-1-1 0,1 1 0,-1 0 0,0 0 0,0 0 0,0 1 0,0-1 0,0 1 0,-1 0 0,1 0 0,-1 0 0,0 0 0,2 6 0,-1 3 0,0 1 0,-1-1 0,-1 1 0,0 0 0,0 0 0,-2-1 0,1 1 0,-2 0 0,0 0 0,-1-1 0,0 1 0,-1-1 0,0 0 0,-1 0 0,-1 0 0,0-1 0,0 0 0,-2 0 0,1 0 0,-1-1 0,-1-1 0,0 1 0,-1-1 0,0-1 0,0 1 0,-1-2 0,0 1 0,-19 9 0,18-11-170,-1-1-1,-1 0 0,1-1 1,-1 0-1,0-1 0,0-1 1,-19 3-1,8-4-6655</inkml:trace>
  <inkml:trace contextRef="#ctx0" brushRef="#br0" timeOffset="2435.08">624 561 24575,'35'2'0,"-21"-1"0,0-1 0,0 0 0,0 0 0,24-5 0,-35 4 0,0 0 0,0 0 0,0 0 0,0 0 0,0-1 0,0 1 0,0-1 0,-1 1 0,1-1 0,0 0 0,-1 0 0,0 0 0,1-1 0,-1 1 0,0 0 0,0-1 0,0 0 0,-1 1 0,1-1 0,0 0 0,-1 0 0,0 0 0,0 0 0,0 0 0,1-5 0,-1 1 0,0-1 0,0 0 0,-1 0 0,0 0 0,0 0 0,-1 0 0,0 1 0,0-1 0,-1 0 0,0 0 0,0 1 0,-1 0 0,0-1 0,0 1 0,-1 0 0,0 0 0,0 1 0,-1-1 0,0 1 0,0 0 0,0 0 0,-1 1 0,0-1 0,0 1 0,0 0 0,0 1 0,-1 0 0,0 0 0,0 0 0,0 1 0,0 0 0,-1 0 0,1 1 0,-1 0 0,0 0 0,-9-1 0,13 3 0,0 0 0,0 0 0,0 0 0,0 0 0,0 1 0,0-1 0,1 1 0,-1 0 0,0 0 0,0 1 0,1-1 0,-1 1 0,1 0 0,-1-1 0,1 2 0,0-1 0,-6 5 0,5-3 0,0 1 0,0 0 0,0 0 0,1 1 0,0-1 0,0 1 0,0-1 0,1 1 0,-1 0 0,0 6 0,-2 12 0,1 0 0,0 0 0,2 0 0,2 37 0,0-16 0,-1-22 0,1 1 0,1-1 0,6 34 0,-6-50 0,1-1 0,0 0 0,0 0 0,0 0 0,1 0 0,0 0 0,0-1 0,0 1 0,1-1 0,0 0 0,0 0 0,0 0 0,0-1 0,1 1 0,0-1 0,0 0 0,7 4 0,10 6-117,-11-7 3,1 1 1,-1-1-1,1-1 1,1 0-1,-1-1 1,1-1 0,0 1-1,0-2 1,0 0-1,18 2 1,-5-4-6713</inkml:trace>
  <inkml:trace contextRef="#ctx0" brushRef="#br0" timeOffset="3944.56">997 623 24575,'0'221'0,"-1"-310"0,3-106 0,0 182 0,0-1 0,1 1 0,0 0 0,1 0 0,0 0 0,1 1 0,0 0 0,1 0 0,1 0 0,0 0 0,12-15 0,-13 20 0,1 0 0,-1 0 0,1 1 0,1-1 0,-1 1 0,1 1 0,0 0 0,0 0 0,1 0 0,-1 1 0,1 0 0,0 1 0,0 0 0,0 0 0,1 1 0,14-1 0,-11 1 20,1 1 0,0 1 0,0 0 0,0 1 0,22 4 0,-32-3-88,0-1 1,0 0-1,0 1 1,1 0-1,-2 0 1,1 0-1,0 0 1,0 1-1,-1-1 1,1 1-1,-1 0 1,0 0-1,0 0 1,0 1-1,0-1 1,0 1-1,-1 0 1,0-1-1,0 1 1,0 0-1,2 6 1,3 10-6759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55:30.7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68 1 24575,'1'23'0,"-1"21"0,-1 0 0,-2 0 0,-12 63 0,-17 79 0,24-144 0,3 0 0,2 1 0,1-1 0,2 1 0,7 44 0,-6-80 0,0-1 0,0 0 0,1 1 0,0-1 0,0 0 0,0 0 0,1 0 0,0 0 0,0 0 0,1-1 0,-1 0 0,1 1 0,1-1 0,-1 0 0,0-1 0,1 1 0,0-1 0,7 5 0,-3-4 0,0 1 0,1-1 0,-1-1 0,1 0 0,0 0 0,0-1 0,1 0 0,-1-1 0,0 0 0,17 0 0,-24-1-4,0-1-1,0 0 0,0-1 1,0 1-1,0 0 1,0-1-1,0 0 0,0 1 1,0-1-1,0 0 0,0-1 1,-1 1-1,1 0 1,0-1-1,-1 0 0,1 1 1,-1-1-1,3-3 0,-2 1 25,0 0 0,0 0-1,0 0 1,0-1-1,-1 1 1,1-1 0,-1 0-1,-1 0 1,3-9 0,0-7-248,-1 0 0,-1-1 1,-1 1-1,-2-22 0,1 34-107,-1-18-6491</inkml:trace>
  <inkml:trace contextRef="#ctx0" brushRef="#br0" timeOffset="803.12">6 498 24575,'0'-5'0,"6"-2"0,6 0 0,7 2 0,0-4 0,3-1 0,2 2 0,2 2 0,3 2 0,-4-3 0,-6-1-8191</inkml:trace>
  <inkml:trace contextRef="#ctx0" brushRef="#br0" timeOffset="12545.01">505 1 24575,'2'120'0,"-5"134"0,-12-170 0,9-62 0,2 1 0,-3 35 0,6-22 0,-1 0 0,-13 60 0,-17 59 0,29-130 0,3-21 0,0 0 0,0 1 0,-1-1 0,0 0 0,0 1 0,0-1 0,0 0 0,0 0 0,-1 0 0,0 0 0,-3 5 0,5-8 0,0-1 0,0 0 0,-1 0 0,1 0 0,0 0 0,0 0 0,-1 0 0,1 0 0,0 1 0,0-1 0,0 0 0,-1 0 0,1 0 0,0 0 0,-1 0 0,1 0 0,0 0 0,0 0 0,-1 0 0,1-1 0,0 1 0,0 0 0,0 0 0,-1 0 0,1 0 0,0 0 0,0 0 0,-1 0 0,1-1 0,0 1 0,0 0 0,0 0 0,-1 0 0,1 0 0,0-1 0,0 1 0,0 0 0,0 0 0,0-1 0,-1 1 0,1 0 0,0-1 0,-6-16 0,0-19 0,7 18 0,1-1 0,1 1 0,0-1 0,1 1 0,1 0 0,1 1 0,0-1 0,12-22 0,-6 17 0,1 0 0,1 1 0,1 1 0,1 0 0,26-27 0,-33 41 0,1-1 0,-1 1 0,1 1 0,0 0 0,1 0 0,-1 1 0,1 0 0,0 1 0,0 0 0,1 1 0,-1 0 0,1 1 0,23-2 0,-30 3 0,0 1 0,0 0 0,0 0 0,0 0 0,0 1 0,0-1 0,0 1 0,0 0 0,0 1 0,0-1 0,0 1 0,-1 0 0,1 1 0,-1-1 0,1 1 0,-1-1 0,0 1 0,0 1 0,0-1 0,0 0 0,-1 1 0,0 0 0,1 0 0,-1 0 0,0 0 0,-1 0 0,1 1 0,-1-1 0,0 1 0,0 0 0,0 0 0,-1-1 0,2 11 0,1 24 9,-1 0 0,-6 78 1,0-34-1403,3-56-5433</inkml:trace>
  <inkml:trace contextRef="#ctx0" brushRef="#br0" timeOffset="13765.48">1065 281 24575,'0'0'-8191</inkml:trace>
  <inkml:trace contextRef="#ctx0" brushRef="#br0" timeOffset="14766.23">1096 468 24575,'0'22'0,"0"22"0,-1 0 0,-2 0 0,-12 63 0,9-71-235,2 0 0,1 0 1,3 50-1,0-75-191,0 16-6400</inkml:trace>
  <inkml:trace contextRef="#ctx0" brushRef="#br0" timeOffset="17358.05">1594 436 24575,'12'-35'0,"0"4"0,-11 28 0,0 0 0,-1 0 0,1 0 0,-1 0 0,0 0 0,0 0 0,0 0 0,0 0 0,-1 0 0,1 0 0,-1 0 0,0 0 0,0 0 0,0 0 0,0 0 0,0 1 0,-1-1 0,1 0 0,-1 1 0,0-1 0,1 1 0,-1-1 0,0 1 0,-1 0 0,1 0 0,-3-2 0,0 1 0,0 0 0,-1 1 0,1 0 0,-1 0 0,1 0 0,-1 1 0,0-1 0,0 2 0,0-1 0,0 0 0,1 1 0,-1 0 0,-6 1 0,5 0 0,1 0 0,0 1 0,-1 0 0,1 0 0,0 0 0,0 0 0,1 1 0,-1 0 0,0 1 0,1-1 0,0 1 0,0 0 0,0 0 0,0 0 0,1 1 0,-1 0 0,1 0 0,0 0 0,1 0 0,-1 1 0,1-1 0,0 1 0,-2 7 0,-3 7 0,0 0 0,2 0 0,1 1 0,0 0 0,-3 38 0,8-56 0,-1 1 0,1 0 0,0-1 0,0 1 0,0 0 0,0-1 0,1 1 0,0 0 0,-1-1 0,1 1 0,1-1 0,-1 1 0,0-1 0,1 0 0,0 0 0,0 1 0,0-1 0,3 3 0,-2-3 0,1 0 0,-1 0 0,1-1 0,0 0 0,0 0 0,0 0 0,1 0 0,-1-1 0,0 1 0,1-1 0,-1 0 0,0-1 0,1 1 0,7 0 0,2-1 0,-2 1 0,0-1 0,-1 1 0,1 1 0,-1 0 0,1 1 0,10 4 0,-18-5 0,-1 0 0,1 0 0,-1 0 0,0 0 0,1 1 0,-1-1 0,-1 1 0,1 0 0,0 0 0,-1 0 0,1 0 0,-1 1 0,0-1 0,0 1 0,0-1 0,0 1 0,-1 0 0,0-1 0,1 1 0,-2 0 0,1 0 0,0 4 0,0 0 0,-1-1 0,0 1 0,-1 0 0,0-1 0,0 1 0,-1 0 0,1-1 0,-2 1 0,1-1 0,-1 0 0,0 0 0,-1 0 0,1 0 0,-2-1 0,1 1 0,-1-1 0,1 0 0,-2 0 0,-5 5 0,0 0 0,0-1 0,0 0 0,-1-1 0,-1 0 0,1-1 0,-1 0 0,-1-1 0,0 0 0,-15 4 0,26-9 0,0-1 0,0 0 0,-1 0 0,1 0 0,0-1 0,-1 1 0,1-1 0,-1 0 0,1 0 0,-1 0 0,1 0 0,-1 0 0,1-1 0,0 0 0,-1 0 0,1 0 0,0 0 0,-1 0 0,1 0 0,0-1 0,0 0 0,0 0 0,0 0 0,1 0 0,-1 0 0,0 0 0,1-1 0,0 1 0,-1-1 0,1 0 0,0 1 0,0-1 0,1 0 0,-1 0 0,0 0 0,1-1 0,0 1 0,0 0 0,0-1 0,0 1 0,0 0 0,1-1 0,-1-5 0,0 1 0,1 0 0,-1-1 0,1 1 0,1 0 0,-1 0 0,1 0 0,1-1 0,-1 1 0,2 1 0,-1-1 0,1 0 0,0 0 0,0 1 0,1 0 0,0 0 0,1 0 0,-1 0 0,7-6 0,5-2-1365,-1 2-5461</inkml:trace>
  <inkml:trace contextRef="#ctx0" brushRef="#br0" timeOffset="19286.74">1874 810 24575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1:15:24.1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 24575,'505'0'0,"-485"1"0,0 1 0,35 8 0,-34-5 0,1-2 0,24 2 0,478-4 0,-253-2 0,-251-1 0,0 0 0,35-8 0,-34 6 0,1 0 0,24-1 0,78-9 0,-85 8 0,62-2 0,351 10 0,-433-1 0,0 1 0,37 8 0,-35-5 0,0-1 0,27 1 0,-28-4 0,11-1 0,1 2 0,55 10 0,-58-6 0,0-3 0,30 1 0,-30-2 0,0 0 0,34 8 0,-18-3 0,1-1 0,0-3 0,1-2 0,49-5 0,11 1 0,422 4 0,-510-3 0,0 0 0,37-8 0,-35 5 0,0 1 0,27-1 0,-8 4 0,-9 1 0,0-1 0,1-2 0,30-7 0,-28 4 0,1 2 0,-1 2 0,1 1 0,39 3 0,-26 0 0,52-4 0,-29-11 0,-52 8 0,0 2 0,30-3 0,634 4 0,-333 5 0,364-3-1365,-692 0-5461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7T13:19:39.7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 24575,'240'-15'0,"-184"15"0,18 0 0,99 12 0,-144-9-187,49-2 0,-58-1-804,-6 0-5835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02.490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03.937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04.831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06.52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10.41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12.374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13.481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14.77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24575,'0'6'0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3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1:15:33.1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55 24575,'112'2'0,"121"-5"0,-162-10 0,-51 9 0,0 0 0,27-1 0,7 4 0,-23 2 0,-1-2 0,1-2 0,46-9 0,-49 7-220,1 2 1,-1 0-1,49 2 0,-66 2-266,12-1-6340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3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0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1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4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2:30.545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24575,'0'6'0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2.877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3.93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4.69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0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8T01:15:38.4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35 24575,'30'0'0,"1"-2"0,-1 0 0,48-11 0,-32 6 0,1 2 0,-1 1 0,1 3 0,49 5 0,11-1 0,3-5 0,123 4 0,-162 11 0,-52-8 0,0-1 0,31 1 0,-31-4 0,12-1 0,1 2 0,55 10 0,-56-7 0,0-1 0,0-2 0,59-3 0,34 2 0,-52 12 0,-53-9 0,1 0 0,28 1 0,669-3 0,-349-4 0,-343 1 0,0 0 0,1-1 0,41-10 0,-22 5 0,0 1 0,1 3 0,0 2 0,51 5 0,10-1 0,3597-3-1365,-3681 0-5461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7.07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8.54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09.266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 0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15.27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15.8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16.70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17.45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19.43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0.29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1.50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46:10.9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1 123 24575,'0'1'0,"0"1"0,1-1 0,0 0 0,-1 1 0,1-1 0,0 0 0,-1 0 0,1 1 0,0-1 0,0 0 0,0 0 0,0 0 0,0 0 0,0 0 0,0 0 0,1 0 0,-1-1 0,0 1 0,1 0 0,-1-1 0,0 1 0,1-1 0,-1 1 0,0-1 0,1 1 0,-1-1 0,1 0 0,-1 0 0,3 0 0,45 0 0,-46 0 0,1-1 0,-1 0 0,0 0 0,0 0 0,0 0 0,0 0 0,0-1 0,0 1 0,0-1 0,0 0 0,-1 0 0,1 0 0,0 0 0,-1 0 0,0-1 0,0 1 0,3-5 0,-1 0 0,0 0 0,-1 0 0,-1-1 0,1 1 0,2-13 0,-3 12 0,0-1 0,1 0 0,0 1 0,7-16 0,-6 23 0,-1 9 0,-1 11 0,2 76 0,-9 94 0,4-185 0,-1 1 0,1-1 0,0 0 0,-1 1 0,0-1 0,0 0 0,0 0 0,-1 0 0,-4 5 0,7-8 0,-1 0 0,1 0 0,-1 0 0,1 0 0,-1 0 0,0-1 0,1 1 0,-1 0 0,0 0 0,0-1 0,0 1 0,0 0 0,0-1 0,0 1 0,0-1 0,0 1 0,0-1 0,0 1 0,0-1 0,0 0 0,0 1 0,0-1 0,0 0 0,0 0 0,0 0 0,0 0 0,0 0 0,-1 0 0,1 0 0,0-1 0,0 1 0,0 0 0,0 0 0,0-1 0,0 1 0,0-1 0,0 1 0,0-1 0,0 1 0,0-1 0,0 0 0,-1-1 0,2 2 0,0-1 0,0 1 0,0 0 0,0-1 0,0 1 0,0-1 0,0 1 0,0-1 0,0 1 0,0 0 0,0-1 0,1 1 0,-1-1 0,0 1 0,0 0 0,0-1 0,1 1 0,-1 0 0,0-1 0,0 1 0,1 0 0,-1-1 0,0 1 0,1 0 0,-1-1 0,0 1 0,1 0 0,-1 0 0,0 0 0,1-1 0,-1 1 0,1 0 0,-1 0 0,0 0 0,1 0 0,-1 0 0,1 0 0,-1 0 0,1 0 0,-1 0 0,1 0 0,20-6 0,61-8-1365,-60 7-5461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2.79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5.45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6.85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7.79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8.59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29.75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30.74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31.88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33.19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35.9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46:13.0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1 145 24575,'1'-8'0,"0"1"0,1-1 0,0 1 0,0-1 0,1 1 0,0 0 0,0 0 0,1 1 0,0-1 0,0 1 0,0 0 0,10-11 0,-11 14 0,0-1 0,-1 1 0,1 0 0,0 0 0,1 0 0,-1 0 0,0 1 0,1-1 0,0 1 0,-1 0 0,1 0 0,0 0 0,0 0 0,0 1 0,0 0 0,0 0 0,1 0 0,-1 0 0,0 0 0,0 1 0,1 0 0,-1 0 0,7 1 0,-8 0 0,0 1 0,0 0 0,0 0 0,0 0 0,0 0 0,-1 0 0,1 0 0,-1 1 0,0-1 0,1 1 0,-1 0 0,0-1 0,0 1 0,-1 0 0,1 0 0,-1 0 0,0 1 0,1-1 0,-1 0 0,0 0 0,-1 1 0,1-1 0,-1 1 0,1-1 0,-1 0 0,0 1 0,-1 5 0,0 3 0,1 1 0,-2-1 0,0 1 0,-1-1 0,0 0 0,-6 15 0,2-11 0,-1-1 0,-1 0 0,0 0 0,-1-1 0,-1-1 0,0 0 0,-1 0 0,0-1 0,-26 20 0,38-32 0,-1 0 0,1 0 0,0 0 0,-1 0 0,1 0 0,-1 0 0,1 1 0,0-1 0,-1 0 0,1 0 0,0 1 0,-1-1 0,1 0 0,0 0 0,-1 1 0,1-1 0,0 0 0,0 1 0,0-1 0,-1 0 0,1 1 0,0-1 0,0 0 0,0 1 0,-1-1 0,1 1 0,0-1 0,0 0 0,0 1 0,0-1 0,0 1 0,0-1 0,0 0 0,0 1 0,0-1 0,0 1 0,0-1 0,0 1 0,1-1 0,-1 0 0,0 1 0,0-1 0,0 0 0,0 1 0,1-1 0,-1 0 0,0 1 0,0-1 0,1 0 0,-1 1 0,0-1 0,1 0 0,-1 1 0,0-1 0,1 0 0,-1 0 0,0 0 0,1 1 0,-1-1 0,0 0 0,1 0 0,-1 0 0,1 0 0,-1 0 0,0 0 0,1 0 0,-1 0 0,1 0 0,0 0 0,43 6 0,-22-4 0,-15 0-102,5 1-214,-1 0 0,1 0 1,19 9-1,-13-1-6510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38.25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2.31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4.77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5.56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6.94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24575,'0'0'-8191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8.7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49.80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 24575,'0'0'-8191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50.71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51.85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53.90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46:17.6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0 160 24575,'12'0'0,"0"0"0,0-1 0,0 0 0,0 0 0,-1-1 0,20-7 0,-27 8 0,-1-1 0,1 0 0,-1 0 0,0 0 0,1 0 0,-1-1 0,0 0 0,0 1 0,-1-1 0,1 0 0,-1 0 0,1 0 0,-1-1 0,0 1 0,0-1 0,0 1 0,-1-1 0,1 1 0,-1-1 0,0 0 0,0 0 0,0 0 0,0-6 0,1-6 0,-2 11 0,0 1 0,0 0 0,1-1 0,0 1 0,0 0 0,0 0 0,0 0 0,1 0 0,-1 0 0,4-5 0,-5 9 0,0 0 0,1-1 0,-1 1 0,0 0 0,1 0 0,-1 0 0,0 0 0,0 0 0,1 0 0,-1 0 0,0 0 0,1 0 0,-1 0 0,0 0 0,1 0 0,-1 1 0,0-1 0,0 0 0,1 0 0,-1 0 0,0 0 0,0 0 0,1 1 0,-1-1 0,0 0 0,0 0 0,1 0 0,-1 1 0,0-1 0,0 0 0,0 0 0,1 1 0,-1-1 0,0 0 0,0 0 0,0 1 0,0-1 0,0 0 0,0 1 0,0-1 0,0 0 0,1 0 0,-1 1 0,0-1 0,0 0 0,0 1 0,-1-1 0,1 0 0,0 1 0,0-1 0,0 0 0,0 0 0,0 1 0,4 20 0,-1 25 0,-1 0 0,-6 52 0,4-95 0,-1 0 0,1 0 0,-1 1 0,0-1 0,0 0 0,0 0 0,-1 0 0,1 0 0,-1 0 0,1 0 0,-1-1 0,0 1 0,0 0 0,0-1 0,-1 1 0,1-1 0,0 0 0,-1 0 0,0 0 0,1 0 0,-1 0 0,0-1 0,0 1 0,0-1 0,0 0 0,0 0 0,0 0 0,-1 0 0,1 0 0,0-1 0,0 1 0,-5-1 0,31-2-227,1 2-1,0 0 1,0 2-1,0 0 1,36 9-1,-37-5-6598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44:55.2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24575,'0'0'-8191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36:46.81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36:24.48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36:05.57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36:13.25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59:02.1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21389,'0'965'0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59:49.78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3239 16 23288,'-3238'0'0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1:59:53.77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24046,'0'1494'0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00:12.81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31 24404,'10054'-31'0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00:22.3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4T20:46:26.8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37 24575,'0'-3'0,"0"1"0,0 0 0,0 0 0,0-1 0,1 1 0,-1 0 0,1 0 0,-1-1 0,1 1 0,0 0 0,1-2 0,-1 3 0,-1 0 0,0 1 0,1 0 0,-1-1 0,1 1 0,-1-1 0,1 1 0,-1-1 0,1 1 0,-1 0 0,1 0 0,-1-1 0,1 1 0,-1 0 0,1 0 0,0-1 0,-1 1 0,1 0 0,-1 0 0,1 0 0,0 0 0,-1 0 0,1 0 0,0 0 0,-1 0 0,1 0 0,2 2 0,0-1 0,0 0 0,0 1 0,0-1 0,0 1 0,-1 0 0,1 0 0,-1 0 0,1 1 0,-1-1 0,0 0 0,0 1 0,3 4 0,0 0 0,-1 1 0,0-1 0,0 1 0,-1 0 0,0 0 0,0 1 0,-1-1 0,3 14 0,-4-17 0,-1 1 0,1-1 0,-1 1 0,0-1 0,0 1 0,-1-1 0,0 1 0,0-1 0,0 1 0,0-1 0,-1 0 0,0 0 0,0 1 0,-4 4 0,6-9 1,0 0 1,-1-1-1,1 1 0,-1-1 0,1 1 0,0 0 0,0 0 0,-1-1 1,1 1-1,0 0 0,0-1 0,0 1 0,0 0 0,0 0 0,0-1 0,0 1 1,0 0-1,0 0 0,0-1 0,0 1 0,1 0 0,-1-1 0,0 1 1,0 0-1,1 0 0,-1-1 0,0 1 0,1-1 0,-1 1 0,1 0 1,-1-1-1,1 1 0,-1-1 0,1 1 0,-1-1 0,1 1 0,-1-1 1,1 0-1,0 1 0,-1-1 0,1 0 0,0 1 0,-1-1 0,1 0 0,0 0 1,0 1-1,1-1 0,48 10-326,-30-7-770,2 1-5731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22:36:32.85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24050,'0'1494'0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2C5-1EEA-488E-808C-E4884A25171C}">
  <dimension ref="B1:Z22"/>
  <sheetViews>
    <sheetView workbookViewId="0">
      <selection activeCell="B25" sqref="B25"/>
    </sheetView>
  </sheetViews>
  <sheetFormatPr defaultRowHeight="15" x14ac:dyDescent="0.25"/>
  <sheetData>
    <row r="1" spans="2:26" ht="15.75" thickBot="1" x14ac:dyDescent="0.3"/>
    <row r="2" spans="2:26" x14ac:dyDescent="0.25">
      <c r="B2" s="57"/>
      <c r="C2" s="58"/>
      <c r="D2" s="58"/>
      <c r="E2" s="58"/>
      <c r="F2" s="58"/>
      <c r="G2" s="58"/>
      <c r="H2" s="59"/>
      <c r="K2" s="57"/>
      <c r="L2" s="58"/>
      <c r="M2" s="58"/>
      <c r="N2" s="58"/>
      <c r="O2" s="58"/>
      <c r="P2" s="58"/>
      <c r="Q2" s="59"/>
      <c r="T2" s="57"/>
      <c r="U2" s="58"/>
      <c r="V2" s="58"/>
      <c r="W2" s="58"/>
      <c r="X2" s="58"/>
      <c r="Y2" s="58"/>
      <c r="Z2" s="59"/>
    </row>
    <row r="3" spans="2:26" x14ac:dyDescent="0.25">
      <c r="B3" s="80" t="s">
        <v>342</v>
      </c>
      <c r="C3" s="81"/>
      <c r="D3" s="81"/>
      <c r="E3" s="81"/>
      <c r="F3" s="81"/>
      <c r="G3" s="81"/>
      <c r="H3" s="82"/>
      <c r="K3" s="80" t="s">
        <v>361</v>
      </c>
      <c r="L3" s="81"/>
      <c r="M3" s="81"/>
      <c r="N3" s="81"/>
      <c r="O3" s="81"/>
      <c r="P3" s="81"/>
      <c r="Q3" s="82"/>
      <c r="T3" s="80" t="s">
        <v>362</v>
      </c>
      <c r="U3" s="83"/>
      <c r="V3" s="83"/>
      <c r="W3" s="83"/>
      <c r="X3" s="83"/>
      <c r="Y3" s="83"/>
      <c r="Z3" s="84"/>
    </row>
    <row r="4" spans="2:26" x14ac:dyDescent="0.25">
      <c r="B4" s="60"/>
      <c r="C4" s="56"/>
      <c r="D4" s="56"/>
      <c r="E4" s="56"/>
      <c r="F4" s="56"/>
      <c r="G4" s="56"/>
      <c r="H4" s="61"/>
      <c r="K4" s="65"/>
      <c r="L4" s="56"/>
      <c r="M4" s="56"/>
      <c r="N4" s="56"/>
      <c r="O4" s="56"/>
      <c r="P4" s="56"/>
      <c r="Q4" s="61"/>
      <c r="T4" s="60"/>
      <c r="U4" s="56"/>
      <c r="V4" s="56"/>
      <c r="W4" s="56"/>
      <c r="X4" s="56"/>
      <c r="Y4" s="56"/>
      <c r="Z4" s="61"/>
    </row>
    <row r="5" spans="2:26" x14ac:dyDescent="0.25">
      <c r="B5" s="77" t="s">
        <v>347</v>
      </c>
      <c r="C5" s="78"/>
      <c r="D5" s="78"/>
      <c r="E5" s="78"/>
      <c r="F5" s="78"/>
      <c r="G5" s="78"/>
      <c r="H5" s="79"/>
      <c r="K5" s="77" t="s">
        <v>353</v>
      </c>
      <c r="L5" s="78"/>
      <c r="M5" s="78"/>
      <c r="N5" s="78"/>
      <c r="O5" s="78"/>
      <c r="P5" s="78"/>
      <c r="Q5" s="79"/>
      <c r="T5" s="60" t="s">
        <v>363</v>
      </c>
      <c r="U5" s="56"/>
      <c r="V5" s="56"/>
      <c r="W5" s="56"/>
      <c r="X5" s="66"/>
      <c r="Y5" s="66"/>
      <c r="Z5" s="61"/>
    </row>
    <row r="6" spans="2:26" x14ac:dyDescent="0.25">
      <c r="B6" s="60"/>
      <c r="C6" s="56"/>
      <c r="D6" s="56"/>
      <c r="E6" s="56"/>
      <c r="F6" s="56"/>
      <c r="G6" s="56"/>
      <c r="H6" s="61"/>
      <c r="K6" s="60"/>
      <c r="L6" s="56"/>
      <c r="M6" s="56"/>
      <c r="N6" s="56"/>
      <c r="O6" s="56"/>
      <c r="P6" s="56"/>
      <c r="Q6" s="61"/>
      <c r="T6" s="60"/>
      <c r="U6" s="56"/>
      <c r="V6" s="56"/>
      <c r="W6" s="56"/>
      <c r="X6" s="56"/>
      <c r="Y6" s="56"/>
      <c r="Z6" s="61"/>
    </row>
    <row r="7" spans="2:26" x14ac:dyDescent="0.25">
      <c r="B7" s="77" t="s">
        <v>346</v>
      </c>
      <c r="C7" s="78"/>
      <c r="D7" s="78"/>
      <c r="E7" s="78"/>
      <c r="F7" s="78"/>
      <c r="G7" s="78"/>
      <c r="H7" s="79"/>
      <c r="K7" s="77" t="s">
        <v>352</v>
      </c>
      <c r="L7" s="78"/>
      <c r="M7" s="78"/>
      <c r="N7" s="78"/>
      <c r="O7" s="78"/>
      <c r="P7" s="78"/>
      <c r="Q7" s="79"/>
      <c r="T7" s="60" t="s">
        <v>364</v>
      </c>
      <c r="U7" s="56"/>
      <c r="V7" s="56"/>
      <c r="W7" s="56"/>
      <c r="X7" s="66"/>
      <c r="Y7" s="66"/>
      <c r="Z7" s="61"/>
    </row>
    <row r="8" spans="2:26" x14ac:dyDescent="0.25">
      <c r="B8" s="60"/>
      <c r="C8" s="56"/>
      <c r="D8" s="56"/>
      <c r="E8" s="56"/>
      <c r="F8" s="56"/>
      <c r="G8" s="56"/>
      <c r="H8" s="61"/>
      <c r="K8" s="60"/>
      <c r="L8" s="56"/>
      <c r="M8" s="56"/>
      <c r="N8" s="56"/>
      <c r="O8" s="56"/>
      <c r="P8" s="56"/>
      <c r="Q8" s="61"/>
      <c r="T8" s="60"/>
      <c r="U8" s="56"/>
      <c r="V8" s="56"/>
      <c r="W8" s="56"/>
      <c r="X8" s="56"/>
      <c r="Y8" s="56"/>
      <c r="Z8" s="61"/>
    </row>
    <row r="9" spans="2:26" x14ac:dyDescent="0.25">
      <c r="B9" s="77" t="s">
        <v>345</v>
      </c>
      <c r="C9" s="78"/>
      <c r="D9" s="78"/>
      <c r="E9" s="78"/>
      <c r="F9" s="78"/>
      <c r="G9" s="78"/>
      <c r="H9" s="79"/>
      <c r="K9" s="77" t="s">
        <v>354</v>
      </c>
      <c r="L9" s="78"/>
      <c r="M9" s="78"/>
      <c r="N9" s="78"/>
      <c r="O9" s="78"/>
      <c r="P9" s="78"/>
      <c r="Q9" s="79"/>
      <c r="T9" s="60" t="s">
        <v>365</v>
      </c>
      <c r="U9" s="56"/>
      <c r="V9" s="56"/>
      <c r="W9" s="56"/>
      <c r="X9" s="66"/>
      <c r="Y9" s="66"/>
      <c r="Z9" s="61"/>
    </row>
    <row r="10" spans="2:26" x14ac:dyDescent="0.25">
      <c r="B10" s="60"/>
      <c r="C10" s="56"/>
      <c r="D10" s="56"/>
      <c r="E10" s="56"/>
      <c r="F10" s="56"/>
      <c r="G10" s="56"/>
      <c r="H10" s="61"/>
      <c r="K10" s="60"/>
      <c r="L10" s="56"/>
      <c r="M10" s="56"/>
      <c r="N10" s="56"/>
      <c r="O10" s="56"/>
      <c r="P10" s="56"/>
      <c r="Q10" s="61"/>
      <c r="T10" s="65"/>
      <c r="U10" s="56"/>
      <c r="V10" s="56"/>
      <c r="W10" s="56"/>
      <c r="X10" s="56"/>
      <c r="Y10" s="56"/>
      <c r="Z10" s="61"/>
    </row>
    <row r="11" spans="2:26" x14ac:dyDescent="0.25">
      <c r="B11" s="77" t="s">
        <v>344</v>
      </c>
      <c r="C11" s="78"/>
      <c r="D11" s="78"/>
      <c r="E11" s="78"/>
      <c r="F11" s="78"/>
      <c r="G11" s="78"/>
      <c r="H11" s="79"/>
      <c r="K11" s="77" t="s">
        <v>355</v>
      </c>
      <c r="L11" s="78"/>
      <c r="M11" s="78"/>
      <c r="N11" s="78"/>
      <c r="O11" s="78"/>
      <c r="P11" s="78"/>
      <c r="Q11" s="79"/>
      <c r="T11" s="60" t="s">
        <v>366</v>
      </c>
      <c r="U11" s="56"/>
      <c r="V11" s="56"/>
      <c r="W11" s="56"/>
      <c r="X11" s="66"/>
      <c r="Y11" s="66"/>
      <c r="Z11" s="61"/>
    </row>
    <row r="12" spans="2:26" x14ac:dyDescent="0.25">
      <c r="B12" s="60"/>
      <c r="C12" s="56"/>
      <c r="D12" s="56"/>
      <c r="E12" s="56"/>
      <c r="F12" s="56"/>
      <c r="G12" s="56"/>
      <c r="H12" s="61"/>
      <c r="K12" s="60"/>
      <c r="L12" s="56"/>
      <c r="M12" s="56"/>
      <c r="N12" s="56"/>
      <c r="O12" s="56"/>
      <c r="P12" s="56"/>
      <c r="Q12" s="61"/>
      <c r="T12" s="60"/>
      <c r="U12" s="56"/>
      <c r="V12" s="56"/>
      <c r="W12" s="56"/>
      <c r="X12" s="56"/>
      <c r="Y12" s="56"/>
      <c r="Z12" s="61"/>
    </row>
    <row r="13" spans="2:26" x14ac:dyDescent="0.25">
      <c r="B13" s="77" t="s">
        <v>343</v>
      </c>
      <c r="C13" s="78"/>
      <c r="D13" s="78"/>
      <c r="E13" s="78"/>
      <c r="F13" s="78"/>
      <c r="G13" s="78"/>
      <c r="H13" s="79"/>
      <c r="K13" s="77" t="s">
        <v>356</v>
      </c>
      <c r="L13" s="78"/>
      <c r="M13" s="78"/>
      <c r="N13" s="78"/>
      <c r="O13" s="78"/>
      <c r="P13" s="78"/>
      <c r="Q13" s="79"/>
      <c r="T13" s="60" t="s">
        <v>367</v>
      </c>
      <c r="U13" s="56"/>
      <c r="V13" s="56"/>
      <c r="W13" s="56"/>
      <c r="X13" s="66"/>
      <c r="Y13" s="66"/>
      <c r="Z13" s="61"/>
    </row>
    <row r="14" spans="2:26" x14ac:dyDescent="0.25">
      <c r="B14" s="60"/>
      <c r="C14" s="56"/>
      <c r="D14" s="56"/>
      <c r="E14" s="56"/>
      <c r="F14" s="56"/>
      <c r="G14" s="56"/>
      <c r="H14" s="61"/>
      <c r="K14" s="60"/>
      <c r="L14" s="56"/>
      <c r="M14" s="56"/>
      <c r="N14" s="56"/>
      <c r="O14" s="56"/>
      <c r="P14" s="56"/>
      <c r="Q14" s="61"/>
      <c r="T14" s="60"/>
      <c r="U14" s="56"/>
      <c r="V14" s="56"/>
      <c r="W14" s="56"/>
      <c r="X14" s="56"/>
      <c r="Y14" s="56"/>
      <c r="Z14" s="61"/>
    </row>
    <row r="15" spans="2:26" x14ac:dyDescent="0.25">
      <c r="B15" s="77" t="s">
        <v>348</v>
      </c>
      <c r="C15" s="78"/>
      <c r="D15" s="78"/>
      <c r="E15" s="78"/>
      <c r="F15" s="78"/>
      <c r="G15" s="78"/>
      <c r="H15" s="79"/>
      <c r="K15" s="77" t="s">
        <v>357</v>
      </c>
      <c r="L15" s="78"/>
      <c r="M15" s="78"/>
      <c r="N15" s="78"/>
      <c r="O15" s="78"/>
      <c r="P15" s="78"/>
      <c r="Q15" s="79"/>
      <c r="T15" s="60" t="s">
        <v>368</v>
      </c>
      <c r="U15" s="56"/>
      <c r="V15" s="56"/>
      <c r="W15" s="56"/>
      <c r="X15" s="66"/>
      <c r="Y15" s="66"/>
      <c r="Z15" s="61"/>
    </row>
    <row r="16" spans="2:26" x14ac:dyDescent="0.25">
      <c r="B16" s="60"/>
      <c r="C16" s="56"/>
      <c r="D16" s="56"/>
      <c r="E16" s="56"/>
      <c r="F16" s="56"/>
      <c r="G16" s="56"/>
      <c r="H16" s="61"/>
      <c r="K16" s="60"/>
      <c r="L16" s="56"/>
      <c r="M16" s="56"/>
      <c r="N16" s="56"/>
      <c r="O16" s="56"/>
      <c r="P16" s="56"/>
      <c r="Q16" s="61"/>
      <c r="T16" s="65"/>
      <c r="U16" s="56"/>
      <c r="V16" s="56"/>
      <c r="W16" s="56"/>
      <c r="X16" s="56"/>
      <c r="Y16" s="56"/>
      <c r="Z16" s="61"/>
    </row>
    <row r="17" spans="2:26" x14ac:dyDescent="0.25">
      <c r="B17" s="77" t="s">
        <v>349</v>
      </c>
      <c r="C17" s="78"/>
      <c r="D17" s="78"/>
      <c r="E17" s="78"/>
      <c r="F17" s="78"/>
      <c r="G17" s="78"/>
      <c r="H17" s="79"/>
      <c r="K17" s="77" t="s">
        <v>358</v>
      </c>
      <c r="L17" s="78"/>
      <c r="M17" s="78"/>
      <c r="N17" s="78"/>
      <c r="O17" s="78"/>
      <c r="P17" s="78"/>
      <c r="Q17" s="79"/>
      <c r="T17" s="60" t="s">
        <v>369</v>
      </c>
      <c r="U17" s="56"/>
      <c r="V17" s="56"/>
      <c r="W17" s="56"/>
      <c r="X17" s="66"/>
      <c r="Y17" s="66"/>
      <c r="Z17" s="61"/>
    </row>
    <row r="18" spans="2:26" x14ac:dyDescent="0.25">
      <c r="B18" s="60"/>
      <c r="C18" s="56"/>
      <c r="D18" s="56"/>
      <c r="E18" s="56"/>
      <c r="F18" s="56"/>
      <c r="G18" s="56"/>
      <c r="H18" s="61"/>
      <c r="K18" s="60"/>
      <c r="L18" s="56"/>
      <c r="M18" s="56"/>
      <c r="N18" s="56"/>
      <c r="O18" s="56"/>
      <c r="P18" s="56"/>
      <c r="Q18" s="61"/>
      <c r="T18" s="60"/>
      <c r="U18" s="56"/>
      <c r="V18" s="56"/>
      <c r="W18" s="56"/>
      <c r="X18" s="56"/>
      <c r="Y18" s="56"/>
      <c r="Z18" s="61"/>
    </row>
    <row r="19" spans="2:26" x14ac:dyDescent="0.25">
      <c r="B19" s="77" t="s">
        <v>350</v>
      </c>
      <c r="C19" s="78"/>
      <c r="D19" s="78"/>
      <c r="E19" s="78"/>
      <c r="F19" s="78"/>
      <c r="G19" s="78"/>
      <c r="H19" s="79"/>
      <c r="K19" s="77" t="s">
        <v>359</v>
      </c>
      <c r="L19" s="78"/>
      <c r="M19" s="78"/>
      <c r="N19" s="78"/>
      <c r="O19" s="78"/>
      <c r="P19" s="78"/>
      <c r="Q19" s="79"/>
      <c r="T19" s="60" t="s">
        <v>370</v>
      </c>
      <c r="U19" s="56"/>
      <c r="V19" s="56"/>
      <c r="W19" s="56"/>
      <c r="X19" s="66"/>
      <c r="Y19" s="66"/>
      <c r="Z19" s="61"/>
    </row>
    <row r="20" spans="2:26" x14ac:dyDescent="0.25">
      <c r="B20" s="60"/>
      <c r="C20" s="56"/>
      <c r="D20" s="56"/>
      <c r="E20" s="56"/>
      <c r="F20" s="56"/>
      <c r="G20" s="56"/>
      <c r="H20" s="61"/>
      <c r="K20" s="60"/>
      <c r="L20" s="56"/>
      <c r="M20" s="56"/>
      <c r="N20" s="56"/>
      <c r="O20" s="56"/>
      <c r="P20" s="56"/>
      <c r="Q20" s="61"/>
      <c r="T20" s="60"/>
      <c r="U20" s="56"/>
      <c r="V20" s="56"/>
      <c r="W20" s="56"/>
      <c r="X20" s="56"/>
      <c r="Y20" s="56"/>
      <c r="Z20" s="61"/>
    </row>
    <row r="21" spans="2:26" x14ac:dyDescent="0.25">
      <c r="B21" s="77" t="s">
        <v>351</v>
      </c>
      <c r="C21" s="78"/>
      <c r="D21" s="78"/>
      <c r="E21" s="78"/>
      <c r="F21" s="78"/>
      <c r="G21" s="78"/>
      <c r="H21" s="79"/>
      <c r="K21" s="77" t="s">
        <v>360</v>
      </c>
      <c r="L21" s="78"/>
      <c r="M21" s="78"/>
      <c r="N21" s="78"/>
      <c r="O21" s="78"/>
      <c r="P21" s="78"/>
      <c r="Q21" s="79"/>
      <c r="T21" s="60" t="s">
        <v>371</v>
      </c>
      <c r="U21" s="56"/>
      <c r="V21" s="56"/>
      <c r="W21" s="56"/>
      <c r="X21" s="66"/>
      <c r="Y21" s="66"/>
      <c r="Z21" s="61"/>
    </row>
    <row r="22" spans="2:26" ht="15.75" thickBot="1" x14ac:dyDescent="0.3">
      <c r="B22" s="62"/>
      <c r="C22" s="63"/>
      <c r="D22" s="63"/>
      <c r="E22" s="63"/>
      <c r="F22" s="63"/>
      <c r="G22" s="63"/>
      <c r="H22" s="64"/>
      <c r="K22" s="62"/>
      <c r="L22" s="63"/>
      <c r="M22" s="63"/>
      <c r="N22" s="63"/>
      <c r="O22" s="63"/>
      <c r="P22" s="63"/>
      <c r="Q22" s="64"/>
      <c r="T22" s="62"/>
      <c r="U22" s="63"/>
      <c r="V22" s="63"/>
      <c r="W22" s="63"/>
      <c r="X22" s="63"/>
      <c r="Y22" s="63"/>
      <c r="Z22" s="64"/>
    </row>
  </sheetData>
  <mergeCells count="21">
    <mergeCell ref="B3:H3"/>
    <mergeCell ref="B5:H5"/>
    <mergeCell ref="B7:H7"/>
    <mergeCell ref="B9:H9"/>
    <mergeCell ref="B11:H11"/>
    <mergeCell ref="B15:H15"/>
    <mergeCell ref="B17:H17"/>
    <mergeCell ref="B19:H19"/>
    <mergeCell ref="B21:H21"/>
    <mergeCell ref="K5:Q5"/>
    <mergeCell ref="K7:Q7"/>
    <mergeCell ref="K9:Q9"/>
    <mergeCell ref="K11:Q11"/>
    <mergeCell ref="K13:Q13"/>
    <mergeCell ref="K15:Q15"/>
    <mergeCell ref="B13:H13"/>
    <mergeCell ref="K17:Q17"/>
    <mergeCell ref="K19:Q19"/>
    <mergeCell ref="K21:Q21"/>
    <mergeCell ref="K3:Q3"/>
    <mergeCell ref="T3:Z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9DC3-E216-4899-9865-7B5DA3A45DCC}">
  <dimension ref="B3:B26"/>
  <sheetViews>
    <sheetView zoomScaleNormal="100" workbookViewId="0">
      <selection activeCell="G50" sqref="G50"/>
    </sheetView>
  </sheetViews>
  <sheetFormatPr defaultRowHeight="15" x14ac:dyDescent="0.25"/>
  <sheetData>
    <row r="3" spans="2:2" x14ac:dyDescent="0.25">
      <c r="B3" s="1" t="s">
        <v>372</v>
      </c>
    </row>
    <row r="5" spans="2:2" x14ac:dyDescent="0.25">
      <c r="B5" t="s">
        <v>475</v>
      </c>
    </row>
    <row r="6" spans="2:2" x14ac:dyDescent="0.25">
      <c r="B6" t="s">
        <v>476</v>
      </c>
    </row>
    <row r="8" spans="2:2" x14ac:dyDescent="0.25">
      <c r="B8" t="s">
        <v>489</v>
      </c>
    </row>
    <row r="9" spans="2:2" x14ac:dyDescent="0.25">
      <c r="B9" t="s">
        <v>477</v>
      </c>
    </row>
    <row r="11" spans="2:2" x14ac:dyDescent="0.25">
      <c r="B11" t="s">
        <v>478</v>
      </c>
    </row>
    <row r="12" spans="2:2" x14ac:dyDescent="0.25">
      <c r="B12" t="s">
        <v>479</v>
      </c>
    </row>
    <row r="14" spans="2:2" x14ac:dyDescent="0.25">
      <c r="B14" t="s">
        <v>488</v>
      </c>
    </row>
    <row r="16" spans="2:2" x14ac:dyDescent="0.25">
      <c r="B16" t="s">
        <v>480</v>
      </c>
    </row>
    <row r="17" spans="2:2" x14ac:dyDescent="0.25">
      <c r="B17" t="s">
        <v>481</v>
      </c>
    </row>
    <row r="19" spans="2:2" x14ac:dyDescent="0.25">
      <c r="B19" t="s">
        <v>487</v>
      </c>
    </row>
    <row r="20" spans="2:2" x14ac:dyDescent="0.25">
      <c r="B20" t="s">
        <v>482</v>
      </c>
    </row>
    <row r="22" spans="2:2" x14ac:dyDescent="0.25">
      <c r="B22" t="s">
        <v>483</v>
      </c>
    </row>
    <row r="23" spans="2:2" x14ac:dyDescent="0.25">
      <c r="B23" t="s">
        <v>484</v>
      </c>
    </row>
    <row r="25" spans="2:2" x14ac:dyDescent="0.25">
      <c r="B25" t="s">
        <v>485</v>
      </c>
    </row>
    <row r="26" spans="2:2" x14ac:dyDescent="0.25">
      <c r="B26" t="s">
        <v>486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DBB-8BEF-46AB-8013-198A23EA15F8}">
  <dimension ref="A2:N78"/>
  <sheetViews>
    <sheetView tabSelected="1" topLeftCell="A37" zoomScale="115" zoomScaleNormal="115" workbookViewId="0">
      <selection activeCell="F35" sqref="F35"/>
    </sheetView>
  </sheetViews>
  <sheetFormatPr defaultRowHeight="15" x14ac:dyDescent="0.25"/>
  <cols>
    <col min="11" max="11" width="18.5703125" customWidth="1"/>
    <col min="12" max="12" width="11.7109375" customWidth="1"/>
    <col min="13" max="13" width="10.85546875" customWidth="1"/>
    <col min="14" max="14" width="16.85546875" customWidth="1"/>
  </cols>
  <sheetData>
    <row r="2" spans="10:10" x14ac:dyDescent="0.25">
      <c r="J2" s="1" t="s">
        <v>0</v>
      </c>
    </row>
    <row r="3" spans="10:10" x14ac:dyDescent="0.25">
      <c r="J3" t="s">
        <v>193</v>
      </c>
    </row>
    <row r="4" spans="10:10" x14ac:dyDescent="0.25">
      <c r="J4" t="s">
        <v>194</v>
      </c>
    </row>
    <row r="5" spans="10:10" x14ac:dyDescent="0.25">
      <c r="J5" t="s">
        <v>195</v>
      </c>
    </row>
    <row r="6" spans="10:10" x14ac:dyDescent="0.25">
      <c r="J6" t="s">
        <v>196</v>
      </c>
    </row>
    <row r="8" spans="10:10" x14ac:dyDescent="0.25">
      <c r="J8" s="1" t="s">
        <v>197</v>
      </c>
    </row>
    <row r="9" spans="10:10" x14ac:dyDescent="0.25">
      <c r="J9" t="s">
        <v>198</v>
      </c>
    </row>
    <row r="10" spans="10:10" x14ac:dyDescent="0.25">
      <c r="J10" t="s">
        <v>199</v>
      </c>
    </row>
    <row r="12" spans="10:10" x14ac:dyDescent="0.25">
      <c r="J12" t="s">
        <v>200</v>
      </c>
    </row>
    <row r="13" spans="10:10" x14ac:dyDescent="0.25">
      <c r="J13" t="s">
        <v>201</v>
      </c>
    </row>
    <row r="15" spans="10:10" x14ac:dyDescent="0.25">
      <c r="J15" t="s">
        <v>202</v>
      </c>
    </row>
    <row r="16" spans="10:10" x14ac:dyDescent="0.25">
      <c r="J16" t="s">
        <v>203</v>
      </c>
    </row>
    <row r="17" spans="10:14" x14ac:dyDescent="0.25">
      <c r="J17" t="s">
        <v>204</v>
      </c>
    </row>
    <row r="20" spans="10:14" x14ac:dyDescent="0.25">
      <c r="J20" s="1" t="s">
        <v>18</v>
      </c>
    </row>
    <row r="22" spans="10:14" x14ac:dyDescent="0.25">
      <c r="J22" t="s">
        <v>205</v>
      </c>
    </row>
    <row r="23" spans="10:14" x14ac:dyDescent="0.25">
      <c r="J23" t="s">
        <v>206</v>
      </c>
    </row>
    <row r="24" spans="10:14" x14ac:dyDescent="0.25">
      <c r="J24" t="s">
        <v>207</v>
      </c>
    </row>
    <row r="25" spans="10:14" x14ac:dyDescent="0.25">
      <c r="J25" t="s">
        <v>208</v>
      </c>
    </row>
    <row r="26" spans="10:14" x14ac:dyDescent="0.25">
      <c r="J26" t="s">
        <v>209</v>
      </c>
    </row>
    <row r="28" spans="10:14" x14ac:dyDescent="0.25">
      <c r="J28" s="1" t="s">
        <v>210</v>
      </c>
      <c r="K28" s="1" t="s">
        <v>211</v>
      </c>
      <c r="L28" s="1" t="s">
        <v>212</v>
      </c>
      <c r="M28" s="1" t="s">
        <v>213</v>
      </c>
      <c r="N28" s="1" t="s">
        <v>214</v>
      </c>
    </row>
    <row r="29" spans="10:14" x14ac:dyDescent="0.25">
      <c r="J29">
        <v>2016</v>
      </c>
      <c r="K29" s="5">
        <v>150000</v>
      </c>
      <c r="L29" s="5">
        <v>36000</v>
      </c>
      <c r="M29" s="5">
        <v>15057</v>
      </c>
      <c r="N29" s="5">
        <v>129057</v>
      </c>
    </row>
    <row r="30" spans="10:14" x14ac:dyDescent="0.25">
      <c r="J30">
        <v>2017</v>
      </c>
      <c r="K30" s="5">
        <v>129057</v>
      </c>
      <c r="L30" s="5">
        <v>36000</v>
      </c>
      <c r="M30" s="5">
        <v>12974</v>
      </c>
      <c r="N30" s="5">
        <v>106031</v>
      </c>
    </row>
    <row r="31" spans="10:14" x14ac:dyDescent="0.25">
      <c r="J31">
        <v>2018</v>
      </c>
      <c r="K31" s="5">
        <v>106031</v>
      </c>
      <c r="L31" s="5">
        <v>36000</v>
      </c>
      <c r="M31" s="5">
        <v>10656</v>
      </c>
      <c r="N31" s="5">
        <v>80687</v>
      </c>
    </row>
    <row r="33" spans="1:10" x14ac:dyDescent="0.25">
      <c r="J33" s="1" t="s">
        <v>215</v>
      </c>
    </row>
    <row r="34" spans="1:10" x14ac:dyDescent="0.25">
      <c r="J34" s="2" t="s">
        <v>216</v>
      </c>
    </row>
    <row r="35" spans="1:10" x14ac:dyDescent="0.25">
      <c r="A35" s="1" t="s">
        <v>173</v>
      </c>
      <c r="J35" s="2" t="s">
        <v>217</v>
      </c>
    </row>
    <row r="37" spans="1:10" x14ac:dyDescent="0.25">
      <c r="A37" s="9" t="s">
        <v>250</v>
      </c>
      <c r="J37" s="1" t="s">
        <v>218</v>
      </c>
    </row>
    <row r="38" spans="1:10" x14ac:dyDescent="0.25">
      <c r="A38" s="9" t="s">
        <v>251</v>
      </c>
      <c r="J38" s="2" t="s">
        <v>219</v>
      </c>
    </row>
    <row r="39" spans="1:10" x14ac:dyDescent="0.25">
      <c r="A39" s="9" t="s">
        <v>252</v>
      </c>
      <c r="J39" s="2" t="s">
        <v>220</v>
      </c>
    </row>
    <row r="41" spans="1:10" ht="15.75" x14ac:dyDescent="0.25">
      <c r="A41" s="11" t="s">
        <v>253</v>
      </c>
      <c r="J41" s="1" t="s">
        <v>52</v>
      </c>
    </row>
    <row r="42" spans="1:10" x14ac:dyDescent="0.25">
      <c r="A42" s="9"/>
    </row>
    <row r="43" spans="1:10" x14ac:dyDescent="0.25">
      <c r="A43" s="9" t="s">
        <v>254</v>
      </c>
      <c r="J43" s="9" t="s">
        <v>221</v>
      </c>
    </row>
    <row r="44" spans="1:10" x14ac:dyDescent="0.25">
      <c r="A44" s="9"/>
      <c r="J44" s="9" t="s">
        <v>222</v>
      </c>
    </row>
    <row r="45" spans="1:10" x14ac:dyDescent="0.25">
      <c r="A45" s="9" t="s">
        <v>263</v>
      </c>
      <c r="J45" s="9" t="s">
        <v>223</v>
      </c>
    </row>
    <row r="46" spans="1:10" x14ac:dyDescent="0.25">
      <c r="A46" s="9"/>
      <c r="J46" s="9" t="s">
        <v>224</v>
      </c>
    </row>
    <row r="47" spans="1:10" x14ac:dyDescent="0.25">
      <c r="A47" s="9" t="s">
        <v>255</v>
      </c>
    </row>
    <row r="48" spans="1:10" ht="15.75" x14ac:dyDescent="0.25">
      <c r="A48" s="9"/>
      <c r="J48" s="11" t="s">
        <v>225</v>
      </c>
    </row>
    <row r="49" spans="1:10" x14ac:dyDescent="0.25">
      <c r="A49" s="13" t="s">
        <v>262</v>
      </c>
      <c r="J49" s="9"/>
    </row>
    <row r="50" spans="1:10" x14ac:dyDescent="0.25">
      <c r="A50" s="13" t="s">
        <v>261</v>
      </c>
      <c r="J50" s="9" t="s">
        <v>226</v>
      </c>
    </row>
    <row r="51" spans="1:10" x14ac:dyDescent="0.25">
      <c r="J51" s="10"/>
    </row>
    <row r="52" spans="1:10" x14ac:dyDescent="0.25">
      <c r="A52" s="1" t="s">
        <v>256</v>
      </c>
      <c r="J52" s="12" t="s">
        <v>227</v>
      </c>
    </row>
    <row r="53" spans="1:10" x14ac:dyDescent="0.25">
      <c r="A53" s="9"/>
      <c r="J53" s="12" t="s">
        <v>228</v>
      </c>
    </row>
    <row r="54" spans="1:10" x14ac:dyDescent="0.25">
      <c r="A54" s="9" t="s">
        <v>257</v>
      </c>
      <c r="J54" s="12" t="s">
        <v>229</v>
      </c>
    </row>
    <row r="55" spans="1:10" x14ac:dyDescent="0.25">
      <c r="A55" s="9" t="s">
        <v>258</v>
      </c>
    </row>
    <row r="56" spans="1:10" x14ac:dyDescent="0.25">
      <c r="J56" s="9" t="s">
        <v>230</v>
      </c>
    </row>
    <row r="57" spans="1:10" x14ac:dyDescent="0.25">
      <c r="A57" s="1" t="s">
        <v>239</v>
      </c>
      <c r="J57" s="10"/>
    </row>
    <row r="58" spans="1:10" x14ac:dyDescent="0.25">
      <c r="A58" s="9"/>
      <c r="J58" s="12" t="s">
        <v>231</v>
      </c>
    </row>
    <row r="59" spans="1:10" x14ac:dyDescent="0.25">
      <c r="A59" s="9" t="s">
        <v>259</v>
      </c>
      <c r="J59" s="12" t="s">
        <v>232</v>
      </c>
    </row>
    <row r="60" spans="1:10" x14ac:dyDescent="0.25">
      <c r="A60" s="9" t="s">
        <v>260</v>
      </c>
      <c r="J60" s="9"/>
    </row>
    <row r="61" spans="1:10" x14ac:dyDescent="0.25">
      <c r="J61" s="9" t="s">
        <v>233</v>
      </c>
    </row>
    <row r="62" spans="1:10" x14ac:dyDescent="0.25">
      <c r="A62" s="1" t="s">
        <v>176</v>
      </c>
    </row>
    <row r="63" spans="1:10" x14ac:dyDescent="0.25">
      <c r="J63" s="13" t="s">
        <v>241</v>
      </c>
    </row>
    <row r="64" spans="1:10" x14ac:dyDescent="0.25">
      <c r="A64" t="s">
        <v>247</v>
      </c>
      <c r="J64" s="10"/>
    </row>
    <row r="65" spans="1:10" x14ac:dyDescent="0.25">
      <c r="A65" t="s">
        <v>249</v>
      </c>
      <c r="J65" s="12" t="s">
        <v>234</v>
      </c>
    </row>
    <row r="66" spans="1:10" x14ac:dyDescent="0.25">
      <c r="A66" t="s">
        <v>248</v>
      </c>
      <c r="J66" s="12" t="s">
        <v>235</v>
      </c>
    </row>
    <row r="68" spans="1:10" ht="15.75" x14ac:dyDescent="0.25">
      <c r="A68" t="s">
        <v>242</v>
      </c>
      <c r="J68" s="11" t="s">
        <v>236</v>
      </c>
    </row>
    <row r="69" spans="1:10" x14ac:dyDescent="0.25">
      <c r="A69" t="s">
        <v>243</v>
      </c>
    </row>
    <row r="70" spans="1:10" x14ac:dyDescent="0.25">
      <c r="J70" s="1" t="s">
        <v>237</v>
      </c>
    </row>
    <row r="71" spans="1:10" x14ac:dyDescent="0.25">
      <c r="A71" s="1" t="s">
        <v>244</v>
      </c>
      <c r="J71" s="9"/>
    </row>
    <row r="72" spans="1:10" x14ac:dyDescent="0.25">
      <c r="J72" s="9" t="s">
        <v>587</v>
      </c>
    </row>
    <row r="73" spans="1:10" x14ac:dyDescent="0.25">
      <c r="A73" t="s">
        <v>245</v>
      </c>
      <c r="J73" s="9" t="s">
        <v>238</v>
      </c>
    </row>
    <row r="74" spans="1:10" x14ac:dyDescent="0.25">
      <c r="A74" t="s">
        <v>246</v>
      </c>
    </row>
    <row r="75" spans="1:10" x14ac:dyDescent="0.25">
      <c r="J75" s="1" t="s">
        <v>239</v>
      </c>
    </row>
    <row r="76" spans="1:10" x14ac:dyDescent="0.25">
      <c r="J76" s="9"/>
    </row>
    <row r="77" spans="1:10" x14ac:dyDescent="0.25">
      <c r="J77" s="9" t="s">
        <v>264</v>
      </c>
    </row>
    <row r="78" spans="1:10" x14ac:dyDescent="0.25">
      <c r="J78" s="9" t="s">
        <v>240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63C9-62E8-4F75-82EF-9331E818C7B2}">
  <dimension ref="B2:W60"/>
  <sheetViews>
    <sheetView zoomScale="85" zoomScaleNormal="85" workbookViewId="0">
      <selection activeCell="B28" sqref="B28"/>
    </sheetView>
  </sheetViews>
  <sheetFormatPr defaultRowHeight="15" x14ac:dyDescent="0.25"/>
  <cols>
    <col min="1" max="16384" width="9.140625" style="56"/>
  </cols>
  <sheetData>
    <row r="2" spans="2:17" x14ac:dyDescent="0.25">
      <c r="B2" s="69" t="s">
        <v>372</v>
      </c>
      <c r="I2" s="69" t="s">
        <v>495</v>
      </c>
      <c r="Q2" s="69" t="s">
        <v>505</v>
      </c>
    </row>
    <row r="4" spans="2:17" x14ac:dyDescent="0.25">
      <c r="B4" s="56" t="s">
        <v>490</v>
      </c>
      <c r="I4" s="56" t="s">
        <v>496</v>
      </c>
      <c r="Q4" s="56" t="s">
        <v>506</v>
      </c>
    </row>
    <row r="5" spans="2:17" x14ac:dyDescent="0.25">
      <c r="B5" s="56" t="s">
        <v>491</v>
      </c>
      <c r="I5" s="56" t="s">
        <v>497</v>
      </c>
      <c r="Q5" s="56" t="s">
        <v>507</v>
      </c>
    </row>
    <row r="6" spans="2:17" x14ac:dyDescent="0.25">
      <c r="I6" s="56" t="s">
        <v>498</v>
      </c>
    </row>
    <row r="7" spans="2:17" x14ac:dyDescent="0.25">
      <c r="B7" s="56" t="s">
        <v>492</v>
      </c>
      <c r="Q7" s="56" t="s">
        <v>508</v>
      </c>
    </row>
    <row r="8" spans="2:17" x14ac:dyDescent="0.25">
      <c r="B8" s="56" t="s">
        <v>493</v>
      </c>
      <c r="I8" s="56" t="s">
        <v>499</v>
      </c>
      <c r="Q8" s="56" t="s">
        <v>509</v>
      </c>
    </row>
    <row r="9" spans="2:17" x14ac:dyDescent="0.25">
      <c r="I9" s="56" t="s">
        <v>500</v>
      </c>
      <c r="Q9" s="56" t="s">
        <v>510</v>
      </c>
    </row>
    <row r="10" spans="2:17" x14ac:dyDescent="0.25">
      <c r="B10" s="56" t="s">
        <v>494</v>
      </c>
      <c r="Q10" s="56" t="s">
        <v>511</v>
      </c>
    </row>
    <row r="11" spans="2:17" x14ac:dyDescent="0.25">
      <c r="I11" s="56" t="s">
        <v>501</v>
      </c>
      <c r="Q11" s="56" t="s">
        <v>512</v>
      </c>
    </row>
    <row r="12" spans="2:17" x14ac:dyDescent="0.25">
      <c r="B12" s="69" t="s">
        <v>520</v>
      </c>
      <c r="I12" s="56" t="s">
        <v>502</v>
      </c>
      <c r="Q12" s="56" t="s">
        <v>513</v>
      </c>
    </row>
    <row r="13" spans="2:17" x14ac:dyDescent="0.25">
      <c r="N13" s="76"/>
    </row>
    <row r="14" spans="2:17" x14ac:dyDescent="0.25">
      <c r="B14" s="56" t="s">
        <v>584</v>
      </c>
      <c r="I14" s="56" t="s">
        <v>503</v>
      </c>
    </row>
    <row r="15" spans="2:17" x14ac:dyDescent="0.25">
      <c r="I15" s="56" t="s">
        <v>504</v>
      </c>
    </row>
    <row r="16" spans="2:17" ht="15.75" thickBot="1" x14ac:dyDescent="0.3">
      <c r="B16" s="56" t="s">
        <v>514</v>
      </c>
      <c r="M16" s="68"/>
    </row>
    <row r="17" spans="2:23" x14ac:dyDescent="0.25">
      <c r="B17" s="56" t="s">
        <v>519</v>
      </c>
    </row>
    <row r="18" spans="2:23" x14ac:dyDescent="0.25">
      <c r="B18" s="56" t="s">
        <v>518</v>
      </c>
      <c r="I18" s="72" t="s">
        <v>523</v>
      </c>
      <c r="J18" s="71"/>
      <c r="K18" s="71"/>
      <c r="L18" s="71"/>
      <c r="M18" s="71"/>
      <c r="N18" s="71"/>
      <c r="O18" s="71"/>
      <c r="P18" s="71"/>
      <c r="Q18" s="71" t="s">
        <v>535</v>
      </c>
      <c r="R18" s="71"/>
      <c r="S18" s="71"/>
      <c r="T18" s="71"/>
      <c r="U18" s="71"/>
      <c r="V18" s="71"/>
      <c r="W18" s="71"/>
    </row>
    <row r="19" spans="2:23" x14ac:dyDescent="0.25">
      <c r="B19" s="56" t="s">
        <v>517</v>
      </c>
      <c r="I19" s="71"/>
      <c r="J19" s="71"/>
      <c r="K19" s="71"/>
      <c r="L19" s="71"/>
      <c r="M19" s="71"/>
      <c r="N19" s="71"/>
      <c r="O19" s="71"/>
      <c r="P19" s="71"/>
      <c r="Q19" s="71" t="s">
        <v>536</v>
      </c>
      <c r="R19" s="71"/>
      <c r="S19" s="71"/>
      <c r="T19" s="71"/>
      <c r="U19" s="71"/>
      <c r="V19" s="71"/>
      <c r="W19" s="71"/>
    </row>
    <row r="20" spans="2:23" x14ac:dyDescent="0.25">
      <c r="B20" s="56" t="s">
        <v>521</v>
      </c>
      <c r="I20" s="71" t="s">
        <v>558</v>
      </c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</row>
    <row r="21" spans="2:23" x14ac:dyDescent="0.25">
      <c r="B21" s="56" t="s">
        <v>522</v>
      </c>
      <c r="I21" s="71" t="s">
        <v>524</v>
      </c>
      <c r="J21" s="71"/>
      <c r="K21" s="71"/>
      <c r="L21" s="71"/>
      <c r="M21" s="71"/>
      <c r="N21" s="71"/>
      <c r="O21" s="71"/>
      <c r="P21" s="71"/>
      <c r="Q21" s="72" t="s">
        <v>537</v>
      </c>
      <c r="R21" s="71"/>
      <c r="S21" s="71"/>
      <c r="T21" s="71"/>
      <c r="U21" s="71"/>
      <c r="V21" s="71"/>
      <c r="W21" s="71"/>
    </row>
    <row r="22" spans="2:23" x14ac:dyDescent="0.25">
      <c r="B22" s="56" t="s">
        <v>515</v>
      </c>
      <c r="I22" s="71" t="s">
        <v>525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</row>
    <row r="23" spans="2:23" x14ac:dyDescent="0.25">
      <c r="B23" s="56" t="s">
        <v>516</v>
      </c>
      <c r="I23" s="71" t="s">
        <v>526</v>
      </c>
      <c r="J23" s="71"/>
      <c r="K23" s="71"/>
      <c r="L23" s="71"/>
      <c r="M23" s="71"/>
      <c r="N23" s="71"/>
      <c r="O23" s="71"/>
      <c r="P23" s="71"/>
      <c r="Q23" s="72" t="s">
        <v>538</v>
      </c>
      <c r="R23" s="95" t="s">
        <v>539</v>
      </c>
      <c r="S23" s="95"/>
      <c r="T23" s="95" t="s">
        <v>540</v>
      </c>
      <c r="U23" s="95"/>
      <c r="V23" s="95" t="s">
        <v>541</v>
      </c>
      <c r="W23" s="95"/>
    </row>
    <row r="24" spans="2:23" x14ac:dyDescent="0.25">
      <c r="I24" s="71"/>
      <c r="J24" s="71"/>
      <c r="K24" s="71"/>
      <c r="L24" s="71"/>
      <c r="M24" s="71"/>
      <c r="N24" s="71"/>
      <c r="O24" s="71"/>
      <c r="P24" s="71"/>
      <c r="Q24" s="71" t="s">
        <v>542</v>
      </c>
      <c r="R24" s="96">
        <v>10000</v>
      </c>
      <c r="S24" s="96"/>
      <c r="T24" s="98" t="s">
        <v>545</v>
      </c>
      <c r="U24" s="98"/>
      <c r="V24" s="96">
        <v>9524</v>
      </c>
      <c r="W24" s="96"/>
    </row>
    <row r="25" spans="2:23" x14ac:dyDescent="0.25">
      <c r="I25" s="71" t="s">
        <v>527</v>
      </c>
      <c r="J25" s="71"/>
      <c r="K25" s="71"/>
      <c r="L25" s="71"/>
      <c r="M25" s="71"/>
      <c r="N25" s="71"/>
      <c r="O25" s="71"/>
      <c r="P25" s="71"/>
      <c r="Q25" s="71" t="s">
        <v>543</v>
      </c>
      <c r="R25" s="96">
        <v>10000</v>
      </c>
      <c r="S25" s="96"/>
      <c r="T25" s="98" t="s">
        <v>546</v>
      </c>
      <c r="U25" s="98"/>
      <c r="V25" s="96">
        <v>9070</v>
      </c>
      <c r="W25" s="96"/>
    </row>
    <row r="26" spans="2:23" x14ac:dyDescent="0.25">
      <c r="B26" s="69" t="s">
        <v>560</v>
      </c>
      <c r="I26" s="71" t="s">
        <v>528</v>
      </c>
      <c r="J26" s="71"/>
      <c r="K26" s="71"/>
      <c r="L26" s="71"/>
      <c r="M26" s="71"/>
      <c r="N26" s="71"/>
      <c r="O26" s="71"/>
      <c r="P26" s="71"/>
      <c r="Q26" s="71" t="s">
        <v>544</v>
      </c>
      <c r="R26" s="96">
        <v>15000</v>
      </c>
      <c r="S26" s="96"/>
      <c r="T26" s="98" t="s">
        <v>547</v>
      </c>
      <c r="U26" s="98"/>
      <c r="V26" s="97">
        <v>12958</v>
      </c>
      <c r="W26" s="97"/>
    </row>
    <row r="27" spans="2:23" x14ac:dyDescent="0.25">
      <c r="I27" s="71" t="s">
        <v>529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96">
        <f>V26+V25+V24</f>
        <v>31552</v>
      </c>
      <c r="W27" s="96"/>
    </row>
    <row r="28" spans="2:23" x14ac:dyDescent="0.25">
      <c r="B28" s="56" t="s">
        <v>586</v>
      </c>
      <c r="I28" s="71" t="s">
        <v>559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</row>
    <row r="29" spans="2:23" x14ac:dyDescent="0.25">
      <c r="B29" s="56" t="s">
        <v>565</v>
      </c>
      <c r="I29" s="71" t="s">
        <v>530</v>
      </c>
      <c r="J29" s="71"/>
      <c r="K29" s="71"/>
      <c r="L29" s="71"/>
      <c r="M29" s="71"/>
      <c r="N29" s="71"/>
      <c r="O29" s="71"/>
      <c r="P29" s="71"/>
      <c r="Q29" s="72" t="s">
        <v>548</v>
      </c>
      <c r="R29" s="71"/>
      <c r="S29" s="71"/>
      <c r="T29" s="71"/>
      <c r="U29" s="71"/>
      <c r="V29" s="71"/>
      <c r="W29" s="71"/>
    </row>
    <row r="30" spans="2:23" x14ac:dyDescent="0.25">
      <c r="B30" s="56" t="s">
        <v>566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</row>
    <row r="31" spans="2:23" x14ac:dyDescent="0.25">
      <c r="B31" s="56" t="s">
        <v>585</v>
      </c>
      <c r="I31" s="72" t="s">
        <v>531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3" t="s">
        <v>551</v>
      </c>
      <c r="U31" s="71"/>
      <c r="V31" s="71"/>
      <c r="W31" s="71"/>
    </row>
    <row r="32" spans="2:23" x14ac:dyDescent="0.25">
      <c r="B32" s="56" t="s">
        <v>567</v>
      </c>
      <c r="I32" s="71"/>
      <c r="J32" s="71"/>
      <c r="K32" s="71"/>
      <c r="L32" s="71"/>
      <c r="M32" s="71"/>
      <c r="N32" s="71"/>
      <c r="O32" s="71"/>
      <c r="P32" s="71"/>
      <c r="Q32" s="71" t="s">
        <v>549</v>
      </c>
      <c r="R32" s="71"/>
      <c r="S32" s="71"/>
      <c r="T32" s="74">
        <f>V27</f>
        <v>31552</v>
      </c>
      <c r="U32" s="71"/>
      <c r="V32" s="71"/>
      <c r="W32" s="71"/>
    </row>
    <row r="33" spans="2:23" x14ac:dyDescent="0.25">
      <c r="B33" s="56" t="s">
        <v>568</v>
      </c>
      <c r="I33" s="71" t="s">
        <v>532</v>
      </c>
      <c r="J33" s="71"/>
      <c r="K33" s="71"/>
      <c r="L33" s="71"/>
      <c r="M33" s="71"/>
      <c r="N33" s="71"/>
      <c r="O33" s="71"/>
      <c r="P33" s="71"/>
      <c r="Q33" s="71" t="s">
        <v>550</v>
      </c>
      <c r="R33" s="71"/>
      <c r="S33" s="71"/>
      <c r="T33" s="75">
        <v>3000</v>
      </c>
      <c r="U33" s="71"/>
      <c r="V33" s="71"/>
      <c r="W33" s="71"/>
    </row>
    <row r="34" spans="2:23" x14ac:dyDescent="0.25">
      <c r="I34" s="71" t="s">
        <v>533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4">
        <f>T32+T33</f>
        <v>34552</v>
      </c>
      <c r="U34" s="71"/>
      <c r="V34" s="71"/>
      <c r="W34" s="71"/>
    </row>
    <row r="35" spans="2:23" x14ac:dyDescent="0.25">
      <c r="B35" s="56" t="s">
        <v>575</v>
      </c>
      <c r="I35" s="71" t="s">
        <v>534</v>
      </c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</row>
    <row r="36" spans="2:23" x14ac:dyDescent="0.25">
      <c r="B36" s="56" t="s">
        <v>572</v>
      </c>
      <c r="I36" s="71"/>
      <c r="J36" s="71"/>
      <c r="K36" s="71"/>
      <c r="L36" s="71"/>
      <c r="M36" s="71"/>
      <c r="N36" s="71"/>
      <c r="O36" s="71"/>
      <c r="P36" s="71"/>
      <c r="Q36" s="72" t="s">
        <v>552</v>
      </c>
      <c r="R36" s="71"/>
      <c r="S36" s="71"/>
      <c r="T36" s="71"/>
      <c r="U36" s="71"/>
      <c r="V36" s="71"/>
      <c r="W36" s="71"/>
    </row>
    <row r="37" spans="2:23" x14ac:dyDescent="0.25">
      <c r="B37" s="56" t="s">
        <v>569</v>
      </c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</row>
    <row r="38" spans="2:23" x14ac:dyDescent="0.25">
      <c r="B38" s="56" t="s">
        <v>570</v>
      </c>
      <c r="I38" s="71"/>
      <c r="J38" s="71"/>
      <c r="K38" s="71"/>
      <c r="L38" s="71"/>
      <c r="M38" s="71"/>
      <c r="N38" s="71"/>
      <c r="O38" s="71"/>
      <c r="P38" s="71"/>
      <c r="Q38" s="71" t="s">
        <v>553</v>
      </c>
      <c r="R38" s="71"/>
      <c r="S38" s="71"/>
      <c r="T38" s="71" t="s">
        <v>556</v>
      </c>
      <c r="U38" s="71"/>
      <c r="V38" s="71"/>
      <c r="W38" s="71"/>
    </row>
    <row r="39" spans="2:23" x14ac:dyDescent="0.25">
      <c r="B39" s="56" t="s">
        <v>571</v>
      </c>
      <c r="I39" s="71"/>
      <c r="J39" s="71"/>
      <c r="K39" s="71"/>
      <c r="L39" s="71"/>
      <c r="M39" s="71"/>
      <c r="N39" s="71"/>
      <c r="O39" s="71"/>
      <c r="P39" s="71"/>
      <c r="Q39" s="71" t="s">
        <v>554</v>
      </c>
      <c r="R39" s="71"/>
      <c r="S39" s="71"/>
      <c r="T39" s="71" t="s">
        <v>556</v>
      </c>
      <c r="U39" s="71"/>
      <c r="V39" s="71"/>
      <c r="W39" s="71"/>
    </row>
    <row r="40" spans="2:23" x14ac:dyDescent="0.25">
      <c r="I40" s="71"/>
      <c r="J40" s="71"/>
      <c r="K40" s="71"/>
      <c r="L40" s="71"/>
      <c r="M40" s="71"/>
      <c r="N40" s="71"/>
      <c r="O40" s="71"/>
      <c r="P40" s="71"/>
      <c r="Q40" s="71" t="s">
        <v>553</v>
      </c>
      <c r="R40" s="71"/>
      <c r="S40" s="71"/>
      <c r="T40" s="71" t="s">
        <v>557</v>
      </c>
      <c r="U40" s="71"/>
      <c r="V40" s="71"/>
      <c r="W40" s="71"/>
    </row>
    <row r="41" spans="2:23" x14ac:dyDescent="0.25">
      <c r="B41" s="56" t="s">
        <v>576</v>
      </c>
      <c r="I41" s="71"/>
      <c r="J41" s="71"/>
      <c r="K41" s="71"/>
      <c r="L41" s="71"/>
      <c r="M41" s="71"/>
      <c r="N41" s="71"/>
      <c r="O41" s="71"/>
      <c r="P41" s="71"/>
      <c r="Q41" s="71" t="s">
        <v>555</v>
      </c>
      <c r="R41" s="71"/>
      <c r="S41" s="71"/>
      <c r="T41" s="71" t="s">
        <v>557</v>
      </c>
      <c r="U41" s="71"/>
      <c r="V41" s="71"/>
      <c r="W41" s="71"/>
    </row>
    <row r="42" spans="2:23" x14ac:dyDescent="0.25">
      <c r="B42" s="56" t="s">
        <v>573</v>
      </c>
    </row>
    <row r="43" spans="2:23" x14ac:dyDescent="0.25">
      <c r="B43" s="56" t="s">
        <v>574</v>
      </c>
    </row>
    <row r="45" spans="2:23" x14ac:dyDescent="0.25">
      <c r="B45" s="69" t="s">
        <v>561</v>
      </c>
    </row>
    <row r="47" spans="2:23" x14ac:dyDescent="0.25">
      <c r="B47" s="56" t="s">
        <v>577</v>
      </c>
    </row>
    <row r="48" spans="2:23" x14ac:dyDescent="0.25">
      <c r="B48" s="56" t="s">
        <v>578</v>
      </c>
    </row>
    <row r="49" spans="2:2" x14ac:dyDescent="0.25">
      <c r="B49" s="56" t="s">
        <v>579</v>
      </c>
    </row>
    <row r="50" spans="2:2" x14ac:dyDescent="0.25">
      <c r="B50" s="56" t="s">
        <v>580</v>
      </c>
    </row>
    <row r="52" spans="2:2" x14ac:dyDescent="0.25">
      <c r="B52" s="69" t="s">
        <v>562</v>
      </c>
    </row>
    <row r="54" spans="2:2" x14ac:dyDescent="0.25">
      <c r="B54" s="69" t="s">
        <v>563</v>
      </c>
    </row>
    <row r="55" spans="2:2" x14ac:dyDescent="0.25">
      <c r="B55" s="70" t="s">
        <v>583</v>
      </c>
    </row>
    <row r="56" spans="2:2" x14ac:dyDescent="0.25">
      <c r="B56" s="70" t="s">
        <v>582</v>
      </c>
    </row>
    <row r="58" spans="2:2" x14ac:dyDescent="0.25">
      <c r="B58" s="69" t="s">
        <v>564</v>
      </c>
    </row>
    <row r="59" spans="2:2" x14ac:dyDescent="0.25">
      <c r="B59" s="70" t="s">
        <v>583</v>
      </c>
    </row>
    <row r="60" spans="2:2" x14ac:dyDescent="0.25">
      <c r="B60" s="70" t="s">
        <v>581</v>
      </c>
    </row>
  </sheetData>
  <mergeCells count="13">
    <mergeCell ref="R23:S23"/>
    <mergeCell ref="R24:S24"/>
    <mergeCell ref="R25:S25"/>
    <mergeCell ref="R26:S26"/>
    <mergeCell ref="T23:U23"/>
    <mergeCell ref="T24:U24"/>
    <mergeCell ref="T25:U25"/>
    <mergeCell ref="T26:U26"/>
    <mergeCell ref="V23:W23"/>
    <mergeCell ref="V24:W24"/>
    <mergeCell ref="V25:W25"/>
    <mergeCell ref="V26:W26"/>
    <mergeCell ref="V27:W27"/>
  </mergeCells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2A70-E4FA-4D22-9368-18ED962C025A}">
  <dimension ref="A1"/>
  <sheetViews>
    <sheetView workbookViewId="0">
      <selection activeCell="E47" sqref="E47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CB29-5AC0-4573-89DC-E58126C8020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7591-8070-462A-938E-2960FF88372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E60B-5CB1-4734-8012-B719AD5EDA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CEA8-EDE4-43B4-8F55-7DE8513ACD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B632-CED9-40CD-BCFD-6CD9F2EECC1A}">
  <dimension ref="A2:O60"/>
  <sheetViews>
    <sheetView topLeftCell="A26" workbookViewId="0">
      <selection activeCell="A61" sqref="A61"/>
    </sheetView>
  </sheetViews>
  <sheetFormatPr defaultRowHeight="15" x14ac:dyDescent="0.25"/>
  <sheetData>
    <row r="2" spans="8:15" x14ac:dyDescent="0.25">
      <c r="H2" s="1" t="s">
        <v>0</v>
      </c>
      <c r="O2" s="1" t="s">
        <v>18</v>
      </c>
    </row>
    <row r="4" spans="8:15" x14ac:dyDescent="0.25">
      <c r="H4" t="s">
        <v>1</v>
      </c>
      <c r="O4" s="3" t="s">
        <v>19</v>
      </c>
    </row>
    <row r="5" spans="8:15" x14ac:dyDescent="0.25">
      <c r="H5" t="s">
        <v>2</v>
      </c>
      <c r="O5" s="2" t="s">
        <v>26</v>
      </c>
    </row>
    <row r="6" spans="8:15" x14ac:dyDescent="0.25">
      <c r="H6" t="s">
        <v>3</v>
      </c>
      <c r="O6" t="s">
        <v>20</v>
      </c>
    </row>
    <row r="7" spans="8:15" x14ac:dyDescent="0.25">
      <c r="H7" t="s">
        <v>4</v>
      </c>
      <c r="O7" t="s">
        <v>21</v>
      </c>
    </row>
    <row r="9" spans="8:15" x14ac:dyDescent="0.25">
      <c r="H9" t="s">
        <v>5</v>
      </c>
      <c r="O9" s="2" t="s">
        <v>25</v>
      </c>
    </row>
    <row r="10" spans="8:15" x14ac:dyDescent="0.25">
      <c r="H10" t="s">
        <v>6</v>
      </c>
      <c r="O10" t="s">
        <v>22</v>
      </c>
    </row>
    <row r="11" spans="8:15" x14ac:dyDescent="0.25">
      <c r="H11" t="s">
        <v>7</v>
      </c>
      <c r="O11" t="s">
        <v>23</v>
      </c>
    </row>
    <row r="12" spans="8:15" x14ac:dyDescent="0.25">
      <c r="H12" t="s">
        <v>8</v>
      </c>
      <c r="O12" t="s">
        <v>24</v>
      </c>
    </row>
    <row r="14" spans="8:15" x14ac:dyDescent="0.25">
      <c r="H14" t="s">
        <v>9</v>
      </c>
      <c r="O14" s="3" t="s">
        <v>27</v>
      </c>
    </row>
    <row r="15" spans="8:15" x14ac:dyDescent="0.25">
      <c r="H15" t="s">
        <v>10</v>
      </c>
      <c r="O15" t="s">
        <v>29</v>
      </c>
    </row>
    <row r="16" spans="8:15" x14ac:dyDescent="0.25">
      <c r="O16" t="s">
        <v>28</v>
      </c>
    </row>
    <row r="17" spans="8:15" x14ac:dyDescent="0.25">
      <c r="H17" t="s">
        <v>11</v>
      </c>
    </row>
    <row r="18" spans="8:15" x14ac:dyDescent="0.25">
      <c r="H18" t="s">
        <v>12</v>
      </c>
      <c r="O18" s="3" t="s">
        <v>30</v>
      </c>
    </row>
    <row r="19" spans="8:15" x14ac:dyDescent="0.25">
      <c r="H19" t="s">
        <v>13</v>
      </c>
      <c r="O19" t="s">
        <v>37</v>
      </c>
    </row>
    <row r="20" spans="8:15" x14ac:dyDescent="0.25">
      <c r="O20" t="s">
        <v>31</v>
      </c>
    </row>
    <row r="21" spans="8:15" x14ac:dyDescent="0.25">
      <c r="H21" t="s">
        <v>14</v>
      </c>
      <c r="O21" t="s">
        <v>32</v>
      </c>
    </row>
    <row r="22" spans="8:15" x14ac:dyDescent="0.25">
      <c r="H22" t="s">
        <v>15</v>
      </c>
    </row>
    <row r="23" spans="8:15" x14ac:dyDescent="0.25">
      <c r="H23" t="s">
        <v>16</v>
      </c>
      <c r="O23" t="s">
        <v>38</v>
      </c>
    </row>
    <row r="24" spans="8:15" x14ac:dyDescent="0.25">
      <c r="H24" t="s">
        <v>17</v>
      </c>
      <c r="O24" t="s">
        <v>33</v>
      </c>
    </row>
    <row r="25" spans="8:15" x14ac:dyDescent="0.25">
      <c r="O25" t="s">
        <v>34</v>
      </c>
    </row>
    <row r="27" spans="8:15" x14ac:dyDescent="0.25">
      <c r="H27" s="1" t="s">
        <v>52</v>
      </c>
      <c r="O27" t="s">
        <v>36</v>
      </c>
    </row>
    <row r="28" spans="8:15" x14ac:dyDescent="0.25">
      <c r="H28" s="3" t="s">
        <v>19</v>
      </c>
      <c r="O28" t="s">
        <v>35</v>
      </c>
    </row>
    <row r="29" spans="8:15" x14ac:dyDescent="0.25">
      <c r="H29" t="s">
        <v>53</v>
      </c>
    </row>
    <row r="30" spans="8:15" x14ac:dyDescent="0.25">
      <c r="H30" t="s">
        <v>54</v>
      </c>
      <c r="O30" s="3" t="s">
        <v>39</v>
      </c>
    </row>
    <row r="31" spans="8:15" x14ac:dyDescent="0.25">
      <c r="H31" t="s">
        <v>55</v>
      </c>
      <c r="O31" s="1" t="s">
        <v>40</v>
      </c>
    </row>
    <row r="32" spans="8:15" x14ac:dyDescent="0.25">
      <c r="H32" s="2" t="s">
        <v>58</v>
      </c>
      <c r="O32" t="s">
        <v>41</v>
      </c>
    </row>
    <row r="33" spans="1:15" x14ac:dyDescent="0.25">
      <c r="H33" t="s">
        <v>56</v>
      </c>
      <c r="O33" t="s">
        <v>42</v>
      </c>
    </row>
    <row r="34" spans="1:15" x14ac:dyDescent="0.25">
      <c r="A34" s="1" t="s">
        <v>73</v>
      </c>
      <c r="H34" s="2" t="s">
        <v>57</v>
      </c>
    </row>
    <row r="35" spans="1:15" x14ac:dyDescent="0.25">
      <c r="O35" s="3" t="s">
        <v>43</v>
      </c>
    </row>
    <row r="36" spans="1:15" x14ac:dyDescent="0.25">
      <c r="A36" s="3" t="s">
        <v>19</v>
      </c>
      <c r="H36" s="3" t="s">
        <v>27</v>
      </c>
      <c r="O36" t="s">
        <v>44</v>
      </c>
    </row>
    <row r="37" spans="1:15" x14ac:dyDescent="0.25">
      <c r="A37" t="s">
        <v>74</v>
      </c>
      <c r="H37" s="1" t="s">
        <v>59</v>
      </c>
      <c r="O37" t="s">
        <v>45</v>
      </c>
    </row>
    <row r="38" spans="1:15" x14ac:dyDescent="0.25">
      <c r="A38" s="2" t="s">
        <v>75</v>
      </c>
      <c r="H38" s="2" t="s">
        <v>60</v>
      </c>
      <c r="O38" t="s">
        <v>46</v>
      </c>
    </row>
    <row r="39" spans="1:15" x14ac:dyDescent="0.25">
      <c r="A39" t="s">
        <v>76</v>
      </c>
      <c r="H39" s="2" t="s">
        <v>61</v>
      </c>
    </row>
    <row r="40" spans="1:15" x14ac:dyDescent="0.25">
      <c r="A40" t="s">
        <v>77</v>
      </c>
      <c r="H40" s="2" t="s">
        <v>62</v>
      </c>
      <c r="O40" s="3" t="s">
        <v>47</v>
      </c>
    </row>
    <row r="41" spans="1:15" x14ac:dyDescent="0.25">
      <c r="O41" s="2" t="s">
        <v>48</v>
      </c>
    </row>
    <row r="42" spans="1:15" x14ac:dyDescent="0.25">
      <c r="A42" t="s">
        <v>78</v>
      </c>
      <c r="H42" s="1" t="s">
        <v>63</v>
      </c>
      <c r="O42" s="2" t="s">
        <v>49</v>
      </c>
    </row>
    <row r="43" spans="1:15" x14ac:dyDescent="0.25">
      <c r="A43" s="2" t="s">
        <v>79</v>
      </c>
      <c r="H43" s="2" t="s">
        <v>64</v>
      </c>
      <c r="O43" s="2" t="s">
        <v>50</v>
      </c>
    </row>
    <row r="44" spans="1:15" x14ac:dyDescent="0.25">
      <c r="A44" s="2" t="s">
        <v>80</v>
      </c>
      <c r="H44" s="2" t="s">
        <v>65</v>
      </c>
      <c r="O44" s="2" t="s">
        <v>51</v>
      </c>
    </row>
    <row r="45" spans="1:15" x14ac:dyDescent="0.25">
      <c r="A45" s="2" t="s">
        <v>81</v>
      </c>
      <c r="H45" s="2" t="s">
        <v>66</v>
      </c>
    </row>
    <row r="46" spans="1:15" x14ac:dyDescent="0.25">
      <c r="H46" s="2" t="s">
        <v>67</v>
      </c>
    </row>
    <row r="47" spans="1:15" x14ac:dyDescent="0.25">
      <c r="A47" s="3" t="s">
        <v>27</v>
      </c>
    </row>
    <row r="48" spans="1:15" x14ac:dyDescent="0.25">
      <c r="A48" s="2" t="s">
        <v>82</v>
      </c>
      <c r="H48" s="3" t="s">
        <v>30</v>
      </c>
    </row>
    <row r="49" spans="1:8" x14ac:dyDescent="0.25">
      <c r="A49" t="s">
        <v>83</v>
      </c>
      <c r="H49" s="1" t="s">
        <v>68</v>
      </c>
    </row>
    <row r="50" spans="1:8" x14ac:dyDescent="0.25">
      <c r="H50" s="2" t="s">
        <v>69</v>
      </c>
    </row>
    <row r="51" spans="1:8" x14ac:dyDescent="0.25">
      <c r="A51" s="2" t="s">
        <v>84</v>
      </c>
      <c r="H51" s="2" t="s">
        <v>70</v>
      </c>
    </row>
    <row r="52" spans="1:8" x14ac:dyDescent="0.25">
      <c r="A52" t="s">
        <v>85</v>
      </c>
      <c r="H52" s="2" t="s">
        <v>71</v>
      </c>
    </row>
    <row r="53" spans="1:8" x14ac:dyDescent="0.25">
      <c r="A53" t="s">
        <v>86</v>
      </c>
    </row>
    <row r="54" spans="1:8" x14ac:dyDescent="0.25">
      <c r="H54" s="3" t="s">
        <v>39</v>
      </c>
    </row>
    <row r="55" spans="1:8" x14ac:dyDescent="0.25">
      <c r="A55" t="s">
        <v>87</v>
      </c>
      <c r="H55" t="s">
        <v>72</v>
      </c>
    </row>
    <row r="56" spans="1:8" x14ac:dyDescent="0.25">
      <c r="A56" t="s">
        <v>88</v>
      </c>
    </row>
    <row r="57" spans="1:8" x14ac:dyDescent="0.25">
      <c r="A57" t="s">
        <v>89</v>
      </c>
    </row>
    <row r="59" spans="1:8" x14ac:dyDescent="0.25">
      <c r="A59" s="3" t="s">
        <v>30</v>
      </c>
    </row>
    <row r="60" spans="1:8" x14ac:dyDescent="0.25">
      <c r="A60" t="s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E770-211D-4218-9CB5-D7D58A947CD1}">
  <dimension ref="A2:U49"/>
  <sheetViews>
    <sheetView zoomScale="70" zoomScaleNormal="70" workbookViewId="0">
      <selection activeCell="F34" sqref="F34"/>
    </sheetView>
  </sheetViews>
  <sheetFormatPr defaultRowHeight="15" x14ac:dyDescent="0.25"/>
  <sheetData>
    <row r="2" spans="8:21" x14ac:dyDescent="0.25">
      <c r="H2" s="1" t="s">
        <v>125</v>
      </c>
      <c r="U2" s="1" t="s">
        <v>95</v>
      </c>
    </row>
    <row r="3" spans="8:21" x14ac:dyDescent="0.25">
      <c r="U3" s="2" t="s">
        <v>96</v>
      </c>
    </row>
    <row r="4" spans="8:21" x14ac:dyDescent="0.25">
      <c r="H4" s="1" t="s">
        <v>91</v>
      </c>
    </row>
    <row r="5" spans="8:21" x14ac:dyDescent="0.25">
      <c r="H5" s="2" t="s">
        <v>92</v>
      </c>
      <c r="U5" s="1" t="s">
        <v>97</v>
      </c>
    </row>
    <row r="6" spans="8:21" x14ac:dyDescent="0.25">
      <c r="H6" t="s">
        <v>93</v>
      </c>
      <c r="U6" s="2" t="s">
        <v>132</v>
      </c>
    </row>
    <row r="7" spans="8:21" x14ac:dyDescent="0.25">
      <c r="H7" t="s">
        <v>94</v>
      </c>
    </row>
    <row r="8" spans="8:21" x14ac:dyDescent="0.25">
      <c r="U8" s="1" t="s">
        <v>99</v>
      </c>
    </row>
    <row r="9" spans="8:21" x14ac:dyDescent="0.25">
      <c r="H9" s="1" t="s">
        <v>95</v>
      </c>
      <c r="U9" s="2" t="s">
        <v>133</v>
      </c>
    </row>
    <row r="10" spans="8:21" x14ac:dyDescent="0.25">
      <c r="H10" s="2" t="s">
        <v>96</v>
      </c>
    </row>
    <row r="11" spans="8:21" x14ac:dyDescent="0.25">
      <c r="U11" s="1" t="s">
        <v>101</v>
      </c>
    </row>
    <row r="12" spans="8:21" x14ac:dyDescent="0.25">
      <c r="H12" s="1" t="s">
        <v>97</v>
      </c>
      <c r="U12" s="2" t="s">
        <v>133</v>
      </c>
    </row>
    <row r="13" spans="8:21" x14ac:dyDescent="0.25">
      <c r="H13" s="2" t="s">
        <v>98</v>
      </c>
    </row>
    <row r="14" spans="8:21" x14ac:dyDescent="0.25">
      <c r="U14" s="1" t="s">
        <v>134</v>
      </c>
    </row>
    <row r="15" spans="8:21" x14ac:dyDescent="0.25">
      <c r="H15" s="1" t="s">
        <v>99</v>
      </c>
    </row>
    <row r="16" spans="8:21" x14ac:dyDescent="0.25">
      <c r="H16" s="2" t="s">
        <v>100</v>
      </c>
      <c r="U16" s="1" t="s">
        <v>135</v>
      </c>
    </row>
    <row r="17" spans="1:21" x14ac:dyDescent="0.25">
      <c r="U17" t="s">
        <v>136</v>
      </c>
    </row>
    <row r="18" spans="1:21" x14ac:dyDescent="0.25">
      <c r="H18" s="1" t="s">
        <v>101</v>
      </c>
      <c r="U18" t="s">
        <v>137</v>
      </c>
    </row>
    <row r="19" spans="1:21" x14ac:dyDescent="0.25">
      <c r="H19" s="2" t="s">
        <v>102</v>
      </c>
    </row>
    <row r="20" spans="1:21" x14ac:dyDescent="0.25">
      <c r="U20" s="1" t="s">
        <v>138</v>
      </c>
    </row>
    <row r="21" spans="1:21" x14ac:dyDescent="0.25">
      <c r="H21" s="1" t="s">
        <v>103</v>
      </c>
      <c r="U21" s="2" t="s">
        <v>139</v>
      </c>
    </row>
    <row r="22" spans="1:21" x14ac:dyDescent="0.25">
      <c r="U22" s="2" t="s">
        <v>140</v>
      </c>
    </row>
    <row r="23" spans="1:21" x14ac:dyDescent="0.25">
      <c r="H23" t="s">
        <v>104</v>
      </c>
    </row>
    <row r="24" spans="1:21" x14ac:dyDescent="0.25">
      <c r="H24" t="s">
        <v>105</v>
      </c>
      <c r="U24" t="s">
        <v>150</v>
      </c>
    </row>
    <row r="25" spans="1:21" x14ac:dyDescent="0.25">
      <c r="H25" t="s">
        <v>106</v>
      </c>
      <c r="U25" t="s">
        <v>141</v>
      </c>
    </row>
    <row r="26" spans="1:21" x14ac:dyDescent="0.25">
      <c r="U26" t="s">
        <v>142</v>
      </c>
    </row>
    <row r="27" spans="1:21" x14ac:dyDescent="0.25">
      <c r="H27" t="s">
        <v>107</v>
      </c>
    </row>
    <row r="28" spans="1:21" x14ac:dyDescent="0.25">
      <c r="H28" t="s">
        <v>108</v>
      </c>
      <c r="U28" t="s">
        <v>143</v>
      </c>
    </row>
    <row r="29" spans="1:21" x14ac:dyDescent="0.25">
      <c r="U29" t="s">
        <v>144</v>
      </c>
    </row>
    <row r="30" spans="1:21" x14ac:dyDescent="0.25">
      <c r="H30" s="1" t="s">
        <v>109</v>
      </c>
    </row>
    <row r="31" spans="1:21" x14ac:dyDescent="0.25">
      <c r="A31" s="1" t="s">
        <v>115</v>
      </c>
      <c r="U31" s="1" t="s">
        <v>145</v>
      </c>
    </row>
    <row r="32" spans="1:21" x14ac:dyDescent="0.25">
      <c r="H32" s="1" t="s">
        <v>110</v>
      </c>
      <c r="U32" s="2" t="s">
        <v>146</v>
      </c>
    </row>
    <row r="33" spans="1:21" x14ac:dyDescent="0.25">
      <c r="A33" s="1" t="s">
        <v>116</v>
      </c>
      <c r="H33" s="2" t="s">
        <v>111</v>
      </c>
      <c r="U33" t="s">
        <v>147</v>
      </c>
    </row>
    <row r="34" spans="1:21" x14ac:dyDescent="0.25">
      <c r="A34" t="s">
        <v>117</v>
      </c>
      <c r="D34">
        <v>20</v>
      </c>
      <c r="H34" s="2" t="s">
        <v>112</v>
      </c>
      <c r="U34" s="2" t="s">
        <v>148</v>
      </c>
    </row>
    <row r="35" spans="1:21" x14ac:dyDescent="0.25">
      <c r="A35" t="s">
        <v>118</v>
      </c>
      <c r="D35" s="4">
        <v>-2</v>
      </c>
      <c r="H35" t="s">
        <v>113</v>
      </c>
      <c r="O35" s="1" t="s">
        <v>162</v>
      </c>
      <c r="U35" t="s">
        <v>149</v>
      </c>
    </row>
    <row r="36" spans="1:21" x14ac:dyDescent="0.25">
      <c r="D36">
        <f>D34+D35</f>
        <v>18</v>
      </c>
      <c r="H36" s="2" t="s">
        <v>114</v>
      </c>
    </row>
    <row r="37" spans="1:21" x14ac:dyDescent="0.25">
      <c r="U37" s="1" t="s">
        <v>151</v>
      </c>
    </row>
    <row r="38" spans="1:21" x14ac:dyDescent="0.25">
      <c r="A38" s="1" t="s">
        <v>119</v>
      </c>
      <c r="H38" s="1" t="s">
        <v>126</v>
      </c>
      <c r="U38" s="1" t="s">
        <v>152</v>
      </c>
    </row>
    <row r="39" spans="1:21" x14ac:dyDescent="0.25">
      <c r="A39" t="s">
        <v>120</v>
      </c>
      <c r="D39">
        <v>5</v>
      </c>
      <c r="H39" t="s">
        <v>127</v>
      </c>
    </row>
    <row r="40" spans="1:21" x14ac:dyDescent="0.25">
      <c r="A40" t="s">
        <v>121</v>
      </c>
      <c r="D40" s="4">
        <v>0.4</v>
      </c>
      <c r="H40" t="s">
        <v>128</v>
      </c>
      <c r="U40" s="1" t="s">
        <v>153</v>
      </c>
    </row>
    <row r="41" spans="1:21" x14ac:dyDescent="0.25">
      <c r="D41">
        <f>D39+D40</f>
        <v>5.4</v>
      </c>
      <c r="U41" s="2" t="s">
        <v>154</v>
      </c>
    </row>
    <row r="42" spans="1:21" x14ac:dyDescent="0.25">
      <c r="A42" s="1" t="s">
        <v>122</v>
      </c>
      <c r="H42" t="s">
        <v>129</v>
      </c>
      <c r="U42" s="2" t="s">
        <v>155</v>
      </c>
    </row>
    <row r="43" spans="1:21" x14ac:dyDescent="0.25">
      <c r="H43" t="s">
        <v>130</v>
      </c>
      <c r="U43" s="2" t="s">
        <v>156</v>
      </c>
    </row>
    <row r="44" spans="1:21" x14ac:dyDescent="0.25">
      <c r="A44" t="s">
        <v>123</v>
      </c>
      <c r="D44">
        <v>2</v>
      </c>
      <c r="H44" t="s">
        <v>131</v>
      </c>
      <c r="U44" s="2" t="s">
        <v>157</v>
      </c>
    </row>
    <row r="45" spans="1:21" x14ac:dyDescent="0.25">
      <c r="A45" t="s">
        <v>124</v>
      </c>
      <c r="D45" s="4">
        <v>0.4</v>
      </c>
      <c r="U45" s="2" t="s">
        <v>158</v>
      </c>
    </row>
    <row r="46" spans="1:21" x14ac:dyDescent="0.25">
      <c r="D46">
        <f>D44+D45</f>
        <v>2.4</v>
      </c>
      <c r="U46" s="2" t="s">
        <v>159</v>
      </c>
    </row>
    <row r="48" spans="1:21" x14ac:dyDescent="0.25">
      <c r="U48" t="s">
        <v>160</v>
      </c>
    </row>
    <row r="49" spans="21:21" x14ac:dyDescent="0.25">
      <c r="U49" t="s">
        <v>161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D4D6-7CBD-406E-88C8-B5CC047BDCBA}">
  <dimension ref="C2:R36"/>
  <sheetViews>
    <sheetView zoomScale="85" zoomScaleNormal="85" workbookViewId="0">
      <selection activeCell="C34" sqref="C34"/>
    </sheetView>
  </sheetViews>
  <sheetFormatPr defaultRowHeight="15" x14ac:dyDescent="0.25"/>
  <cols>
    <col min="8" max="8" width="11.7109375" customWidth="1"/>
  </cols>
  <sheetData>
    <row r="2" spans="8:8" x14ac:dyDescent="0.25">
      <c r="H2" s="1" t="s">
        <v>0</v>
      </c>
    </row>
    <row r="3" spans="8:8" x14ac:dyDescent="0.25">
      <c r="H3" t="s">
        <v>163</v>
      </c>
    </row>
    <row r="5" spans="8:8" x14ac:dyDescent="0.25">
      <c r="H5" s="1" t="s">
        <v>18</v>
      </c>
    </row>
    <row r="6" spans="8:8" x14ac:dyDescent="0.25">
      <c r="H6" t="s">
        <v>164</v>
      </c>
    </row>
    <row r="7" spans="8:8" x14ac:dyDescent="0.25">
      <c r="H7" t="s">
        <v>165</v>
      </c>
    </row>
    <row r="8" spans="8:8" x14ac:dyDescent="0.25">
      <c r="H8" t="s">
        <v>166</v>
      </c>
    </row>
    <row r="9" spans="8:8" x14ac:dyDescent="0.25">
      <c r="H9" t="s">
        <v>167</v>
      </c>
    </row>
    <row r="11" spans="8:8" x14ac:dyDescent="0.25">
      <c r="H11" s="1" t="s">
        <v>52</v>
      </c>
    </row>
    <row r="12" spans="8:8" x14ac:dyDescent="0.25">
      <c r="H12" t="s">
        <v>168</v>
      </c>
    </row>
    <row r="13" spans="8:8" x14ac:dyDescent="0.25">
      <c r="H13" t="s">
        <v>169</v>
      </c>
    </row>
    <row r="14" spans="8:8" x14ac:dyDescent="0.25">
      <c r="H14" t="s">
        <v>170</v>
      </c>
    </row>
    <row r="15" spans="8:8" x14ac:dyDescent="0.25">
      <c r="H15" t="s">
        <v>171</v>
      </c>
    </row>
    <row r="17" spans="8:18" x14ac:dyDescent="0.25">
      <c r="H17" s="1" t="s">
        <v>73</v>
      </c>
    </row>
    <row r="18" spans="8:18" x14ac:dyDescent="0.25">
      <c r="H18" t="s">
        <v>172</v>
      </c>
    </row>
    <row r="20" spans="8:18" x14ac:dyDescent="0.25">
      <c r="H20" s="1" t="s">
        <v>173</v>
      </c>
    </row>
    <row r="21" spans="8:18" x14ac:dyDescent="0.25">
      <c r="H21" t="s">
        <v>174</v>
      </c>
    </row>
    <row r="22" spans="8:18" x14ac:dyDescent="0.25">
      <c r="H22" t="s">
        <v>175</v>
      </c>
    </row>
    <row r="24" spans="8:18" x14ac:dyDescent="0.25">
      <c r="H24" s="1" t="s">
        <v>176</v>
      </c>
    </row>
    <row r="25" spans="8:18" x14ac:dyDescent="0.25">
      <c r="L25" s="1" t="s">
        <v>178</v>
      </c>
      <c r="M25" s="1" t="s">
        <v>179</v>
      </c>
    </row>
    <row r="26" spans="8:18" x14ac:dyDescent="0.25">
      <c r="H26" s="1" t="s">
        <v>183</v>
      </c>
      <c r="O26" s="1" t="s">
        <v>187</v>
      </c>
    </row>
    <row r="28" spans="8:18" x14ac:dyDescent="0.25">
      <c r="H28" t="s">
        <v>177</v>
      </c>
      <c r="I28" t="s">
        <v>181</v>
      </c>
      <c r="L28" s="5">
        <v>40000</v>
      </c>
      <c r="O28" s="1" t="s">
        <v>116</v>
      </c>
    </row>
    <row r="29" spans="8:18" x14ac:dyDescent="0.25">
      <c r="I29" t="s">
        <v>180</v>
      </c>
      <c r="M29" s="5">
        <v>40000</v>
      </c>
      <c r="O29" t="s">
        <v>188</v>
      </c>
      <c r="R29" s="5">
        <v>40000</v>
      </c>
    </row>
    <row r="30" spans="8:18" x14ac:dyDescent="0.25">
      <c r="O30" t="s">
        <v>118</v>
      </c>
      <c r="R30" s="7">
        <v>-4000</v>
      </c>
    </row>
    <row r="31" spans="8:18" x14ac:dyDescent="0.25">
      <c r="H31" s="6" t="s">
        <v>182</v>
      </c>
      <c r="I31" s="1"/>
      <c r="R31" s="5">
        <f>R29+R30</f>
        <v>36000</v>
      </c>
    </row>
    <row r="33" spans="3:18" x14ac:dyDescent="0.25">
      <c r="C33" s="1" t="s">
        <v>190</v>
      </c>
      <c r="I33" t="s">
        <v>180</v>
      </c>
      <c r="L33" s="5">
        <v>40000</v>
      </c>
      <c r="O33" s="1" t="s">
        <v>189</v>
      </c>
    </row>
    <row r="34" spans="3:18" x14ac:dyDescent="0.25">
      <c r="H34" t="s">
        <v>186</v>
      </c>
      <c r="I34" t="s">
        <v>184</v>
      </c>
      <c r="M34" s="5">
        <v>34286</v>
      </c>
      <c r="O34" t="s">
        <v>123</v>
      </c>
      <c r="R34" s="5">
        <v>4000</v>
      </c>
    </row>
    <row r="35" spans="3:18" x14ac:dyDescent="0.25">
      <c r="I35" t="s">
        <v>185</v>
      </c>
      <c r="M35" s="5">
        <v>5714</v>
      </c>
      <c r="O35" t="s">
        <v>185</v>
      </c>
      <c r="R35" s="7">
        <v>5714</v>
      </c>
    </row>
    <row r="36" spans="3:18" x14ac:dyDescent="0.25">
      <c r="R36" s="5">
        <f>R34+R35</f>
        <v>9714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A3DB-99D5-491E-B6D6-622597519CEB}">
  <dimension ref="D4"/>
  <sheetViews>
    <sheetView workbookViewId="0">
      <selection activeCell="D4" sqref="D4"/>
    </sheetView>
  </sheetViews>
  <sheetFormatPr defaultRowHeight="15" x14ac:dyDescent="0.25"/>
  <sheetData>
    <row r="4" spans="4:4" ht="46.5" x14ac:dyDescent="0.7">
      <c r="D4" s="8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DA18-8928-4A7D-8B4B-24C791F1FB03}">
  <dimension ref="I4"/>
  <sheetViews>
    <sheetView zoomScale="115" zoomScaleNormal="115" workbookViewId="0">
      <selection activeCell="J26" sqref="J26"/>
    </sheetView>
  </sheetViews>
  <sheetFormatPr defaultRowHeight="15" x14ac:dyDescent="0.25"/>
  <sheetData>
    <row r="4" spans="9:9" x14ac:dyDescent="0.25">
      <c r="I4" s="1" t="s">
        <v>192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716A-6973-4A71-968B-E7297EC36EA9}">
  <dimension ref="I2:O43"/>
  <sheetViews>
    <sheetView topLeftCell="A13" workbookViewId="0">
      <selection activeCell="G50" sqref="G50"/>
    </sheetView>
  </sheetViews>
  <sheetFormatPr defaultRowHeight="15" x14ac:dyDescent="0.25"/>
  <cols>
    <col min="11" max="11" width="13.5703125" bestFit="1" customWidth="1"/>
    <col min="13" max="13" width="10.42578125" bestFit="1" customWidth="1"/>
    <col min="15" max="15" width="10.42578125" bestFit="1" customWidth="1"/>
  </cols>
  <sheetData>
    <row r="2" spans="9:12" x14ac:dyDescent="0.25">
      <c r="I2" s="1" t="s">
        <v>0</v>
      </c>
    </row>
    <row r="4" spans="9:12" x14ac:dyDescent="0.25">
      <c r="I4" t="s">
        <v>265</v>
      </c>
    </row>
    <row r="5" spans="9:12" x14ac:dyDescent="0.25">
      <c r="I5" t="s">
        <v>266</v>
      </c>
    </row>
    <row r="6" spans="9:12" x14ac:dyDescent="0.25">
      <c r="I6" t="s">
        <v>267</v>
      </c>
    </row>
    <row r="8" spans="9:12" x14ac:dyDescent="0.25">
      <c r="I8" t="s">
        <v>268</v>
      </c>
    </row>
    <row r="9" spans="9:12" x14ac:dyDescent="0.25">
      <c r="I9" t="s">
        <v>269</v>
      </c>
    </row>
    <row r="11" spans="9:12" x14ac:dyDescent="0.25">
      <c r="I11" t="s">
        <v>270</v>
      </c>
    </row>
    <row r="12" spans="9:12" x14ac:dyDescent="0.25">
      <c r="I12" t="s">
        <v>271</v>
      </c>
    </row>
    <row r="13" spans="9:12" x14ac:dyDescent="0.25">
      <c r="I13" t="s">
        <v>272</v>
      </c>
      <c r="L13" s="1"/>
    </row>
    <row r="15" spans="9:12" x14ac:dyDescent="0.25">
      <c r="I15" t="s">
        <v>273</v>
      </c>
    </row>
    <row r="17" spans="9:15" x14ac:dyDescent="0.25">
      <c r="I17" t="s">
        <v>274</v>
      </c>
    </row>
    <row r="18" spans="9:15" x14ac:dyDescent="0.25">
      <c r="I18" t="s">
        <v>275</v>
      </c>
    </row>
    <row r="22" spans="9:15" x14ac:dyDescent="0.25">
      <c r="I22" s="1" t="s">
        <v>18</v>
      </c>
    </row>
    <row r="24" spans="9:15" x14ac:dyDescent="0.25">
      <c r="I24" s="1" t="s">
        <v>276</v>
      </c>
    </row>
    <row r="26" spans="9:15" x14ac:dyDescent="0.25">
      <c r="I26" t="s">
        <v>277</v>
      </c>
    </row>
    <row r="28" spans="9:15" x14ac:dyDescent="0.25">
      <c r="I28" t="s">
        <v>278</v>
      </c>
      <c r="K28" s="14">
        <v>44105</v>
      </c>
      <c r="L28" s="15" t="s">
        <v>280</v>
      </c>
      <c r="M28" s="15" t="s">
        <v>280</v>
      </c>
      <c r="N28" s="15" t="s">
        <v>280</v>
      </c>
      <c r="O28" s="14">
        <v>44469</v>
      </c>
    </row>
    <row r="29" spans="9:15" x14ac:dyDescent="0.25">
      <c r="M29" s="14">
        <v>44197</v>
      </c>
    </row>
    <row r="31" spans="9:15" x14ac:dyDescent="0.25">
      <c r="I31" t="s">
        <v>279</v>
      </c>
      <c r="K31" t="s">
        <v>281</v>
      </c>
      <c r="L31" t="s">
        <v>282</v>
      </c>
      <c r="M31" t="s">
        <v>283</v>
      </c>
    </row>
    <row r="32" spans="9:15" x14ac:dyDescent="0.25">
      <c r="K32" s="5">
        <v>18000</v>
      </c>
      <c r="L32" s="5">
        <v>3250</v>
      </c>
      <c r="M32" s="5">
        <v>9750</v>
      </c>
    </row>
    <row r="34" spans="9:15" x14ac:dyDescent="0.25">
      <c r="I34" t="s">
        <v>284</v>
      </c>
    </row>
    <row r="36" spans="9:15" x14ac:dyDescent="0.25">
      <c r="I36" t="s">
        <v>285</v>
      </c>
    </row>
    <row r="39" spans="9:15" x14ac:dyDescent="0.25">
      <c r="I39" s="1" t="s">
        <v>286</v>
      </c>
    </row>
    <row r="40" spans="9:15" x14ac:dyDescent="0.25">
      <c r="M40" s="1" t="s">
        <v>288</v>
      </c>
      <c r="O40" s="1" t="s">
        <v>289</v>
      </c>
    </row>
    <row r="41" spans="9:15" x14ac:dyDescent="0.25">
      <c r="M41" t="s">
        <v>290</v>
      </c>
      <c r="O41" t="s">
        <v>290</v>
      </c>
    </row>
    <row r="42" spans="9:15" x14ac:dyDescent="0.25">
      <c r="I42" t="s">
        <v>287</v>
      </c>
      <c r="M42" s="5">
        <v>48000</v>
      </c>
    </row>
    <row r="43" spans="9:15" x14ac:dyDescent="0.25">
      <c r="I43" t="s">
        <v>291</v>
      </c>
      <c r="O43" s="5">
        <v>11200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0306-6455-4171-BFFA-C819644B3DF7}">
  <dimension ref="A2:S47"/>
  <sheetViews>
    <sheetView zoomScaleNormal="100" workbookViewId="0">
      <selection activeCell="G50" sqref="G50"/>
    </sheetView>
  </sheetViews>
  <sheetFormatPr defaultRowHeight="15" x14ac:dyDescent="0.25"/>
  <sheetData>
    <row r="2" spans="14:19" x14ac:dyDescent="0.25">
      <c r="N2" s="1" t="s">
        <v>324</v>
      </c>
    </row>
    <row r="3" spans="14:19" x14ac:dyDescent="0.25">
      <c r="N3" t="s">
        <v>293</v>
      </c>
    </row>
    <row r="4" spans="14:19" x14ac:dyDescent="0.25">
      <c r="N4" t="s">
        <v>292</v>
      </c>
    </row>
    <row r="6" spans="14:19" x14ac:dyDescent="0.25">
      <c r="N6" t="s">
        <v>294</v>
      </c>
      <c r="S6" s="35" t="s">
        <v>320</v>
      </c>
    </row>
    <row r="7" spans="14:19" x14ac:dyDescent="0.25">
      <c r="S7" s="1" t="s">
        <v>317</v>
      </c>
    </row>
    <row r="8" spans="14:19" x14ac:dyDescent="0.25">
      <c r="N8" t="s">
        <v>338</v>
      </c>
      <c r="S8" s="35" t="s">
        <v>319</v>
      </c>
    </row>
    <row r="9" spans="14:19" x14ac:dyDescent="0.25">
      <c r="N9" s="2" t="s">
        <v>295</v>
      </c>
      <c r="S9" s="1" t="s">
        <v>318</v>
      </c>
    </row>
    <row r="11" spans="14:19" x14ac:dyDescent="0.25">
      <c r="N11" t="s">
        <v>339</v>
      </c>
      <c r="S11" s="35" t="s">
        <v>321</v>
      </c>
    </row>
    <row r="12" spans="14:19" x14ac:dyDescent="0.25">
      <c r="N12" s="2" t="s">
        <v>296</v>
      </c>
      <c r="S12" s="1" t="s">
        <v>322</v>
      </c>
    </row>
    <row r="14" spans="14:19" x14ac:dyDescent="0.25">
      <c r="N14" t="s">
        <v>340</v>
      </c>
      <c r="S14" s="35" t="s">
        <v>323</v>
      </c>
    </row>
    <row r="15" spans="14:19" x14ac:dyDescent="0.25">
      <c r="N15" s="2" t="s">
        <v>297</v>
      </c>
    </row>
    <row r="16" spans="14:19" ht="15.75" thickBot="1" x14ac:dyDescent="0.3"/>
    <row r="17" spans="14:19" x14ac:dyDescent="0.25">
      <c r="N17" s="22" t="s">
        <v>298</v>
      </c>
      <c r="O17" s="23"/>
      <c r="P17" s="23"/>
      <c r="Q17" s="23"/>
      <c r="R17" s="23">
        <v>0.8</v>
      </c>
      <c r="S17" s="24">
        <v>0.2</v>
      </c>
    </row>
    <row r="18" spans="14:19" x14ac:dyDescent="0.25">
      <c r="N18" s="25" t="s">
        <v>299</v>
      </c>
      <c r="O18" s="18"/>
      <c r="P18" s="18"/>
      <c r="Q18" s="18"/>
      <c r="R18" s="19" t="s">
        <v>300</v>
      </c>
      <c r="S18" s="26" t="s">
        <v>289</v>
      </c>
    </row>
    <row r="19" spans="14:19" ht="15.75" thickBot="1" x14ac:dyDescent="0.3">
      <c r="N19" s="27"/>
      <c r="O19" s="18"/>
      <c r="P19" s="18"/>
      <c r="Q19" s="18"/>
      <c r="R19" s="16" t="s">
        <v>290</v>
      </c>
      <c r="S19" s="28" t="s">
        <v>290</v>
      </c>
    </row>
    <row r="20" spans="14:19" x14ac:dyDescent="0.25">
      <c r="N20" s="27" t="s">
        <v>301</v>
      </c>
      <c r="O20" s="18"/>
      <c r="P20" s="18"/>
      <c r="Q20" s="18"/>
      <c r="R20" s="20">
        <v>133800</v>
      </c>
      <c r="S20" s="29"/>
    </row>
    <row r="21" spans="14:19" x14ac:dyDescent="0.25">
      <c r="N21" s="27" t="s">
        <v>302</v>
      </c>
      <c r="O21" s="18"/>
      <c r="P21" s="18"/>
      <c r="Q21" s="18"/>
      <c r="R21" s="18"/>
      <c r="S21" s="29"/>
    </row>
    <row r="22" spans="14:19" x14ac:dyDescent="0.25">
      <c r="N22" s="27" t="s">
        <v>303</v>
      </c>
      <c r="O22" s="18"/>
      <c r="P22" s="18"/>
      <c r="Q22" s="18"/>
      <c r="R22" s="18"/>
      <c r="S22" s="30">
        <v>32500</v>
      </c>
    </row>
    <row r="23" spans="14:19" x14ac:dyDescent="0.25">
      <c r="N23" s="27"/>
      <c r="O23" s="18"/>
      <c r="P23" s="18"/>
      <c r="Q23" s="18"/>
      <c r="R23" s="18"/>
      <c r="S23" s="29"/>
    </row>
    <row r="24" spans="14:19" x14ac:dyDescent="0.25">
      <c r="N24" s="25" t="s">
        <v>304</v>
      </c>
      <c r="O24" s="18"/>
      <c r="P24" s="18"/>
      <c r="Q24" s="18"/>
      <c r="R24" s="18"/>
      <c r="S24" s="29"/>
    </row>
    <row r="25" spans="14:19" x14ac:dyDescent="0.25">
      <c r="N25" s="27" t="s">
        <v>305</v>
      </c>
      <c r="O25" s="18"/>
      <c r="P25" s="18"/>
      <c r="Q25" s="20">
        <v>25000</v>
      </c>
      <c r="R25" s="18"/>
      <c r="S25" s="29"/>
    </row>
    <row r="26" spans="14:19" x14ac:dyDescent="0.25">
      <c r="N26" s="27" t="s">
        <v>306</v>
      </c>
      <c r="O26" s="18"/>
      <c r="P26" s="18"/>
      <c r="Q26" s="20">
        <v>50000</v>
      </c>
      <c r="R26" s="18"/>
      <c r="S26" s="29"/>
    </row>
    <row r="27" spans="14:19" x14ac:dyDescent="0.25">
      <c r="N27" s="25" t="s">
        <v>307</v>
      </c>
      <c r="O27" s="18"/>
      <c r="P27" s="18"/>
      <c r="Q27" s="18"/>
      <c r="R27" s="18"/>
      <c r="S27" s="29"/>
    </row>
    <row r="28" spans="14:19" x14ac:dyDescent="0.25">
      <c r="N28" s="27" t="s">
        <v>308</v>
      </c>
      <c r="O28" s="18"/>
      <c r="P28" s="20">
        <v>60000</v>
      </c>
      <c r="Q28" s="18"/>
      <c r="R28" s="18"/>
      <c r="S28" s="29"/>
    </row>
    <row r="29" spans="14:19" x14ac:dyDescent="0.25">
      <c r="N29" s="27" t="s">
        <v>309</v>
      </c>
      <c r="O29" s="18"/>
      <c r="P29" s="18"/>
      <c r="Q29" s="18"/>
      <c r="R29" s="18"/>
      <c r="S29" s="29"/>
    </row>
    <row r="30" spans="14:19" ht="15.75" thickBot="1" x14ac:dyDescent="0.3">
      <c r="N30" s="27" t="s">
        <v>310</v>
      </c>
      <c r="O30" s="18"/>
      <c r="P30" s="17">
        <v>5000</v>
      </c>
      <c r="Q30" s="18"/>
      <c r="R30" s="18"/>
      <c r="S30" s="29"/>
    </row>
    <row r="31" spans="14:19" x14ac:dyDescent="0.25">
      <c r="N31" s="27"/>
      <c r="O31" s="18"/>
      <c r="P31" s="18"/>
      <c r="Q31" s="20">
        <v>65000</v>
      </c>
      <c r="R31" s="18"/>
      <c r="S31" s="29"/>
    </row>
    <row r="32" spans="14:19" ht="15.75" thickBot="1" x14ac:dyDescent="0.3">
      <c r="N32" s="25" t="s">
        <v>311</v>
      </c>
      <c r="O32" s="18"/>
      <c r="P32" s="18"/>
      <c r="Q32" s="18"/>
      <c r="R32" s="18"/>
      <c r="S32" s="29"/>
    </row>
    <row r="33" spans="1:19" x14ac:dyDescent="0.25">
      <c r="A33" s="44" t="s">
        <v>325</v>
      </c>
      <c r="B33" s="45"/>
      <c r="C33" s="45"/>
      <c r="D33" s="45"/>
      <c r="E33" s="46"/>
      <c r="N33" s="27" t="s">
        <v>312</v>
      </c>
      <c r="O33" s="18"/>
      <c r="P33" s="18"/>
      <c r="Q33" s="20">
        <v>5000</v>
      </c>
      <c r="R33" s="18"/>
      <c r="S33" s="29"/>
    </row>
    <row r="34" spans="1:19" ht="15.75" thickBot="1" x14ac:dyDescent="0.3">
      <c r="A34" s="47"/>
      <c r="B34" s="41"/>
      <c r="C34" s="41"/>
      <c r="D34" s="41"/>
      <c r="E34" s="48" t="s">
        <v>290</v>
      </c>
      <c r="N34" s="27" t="s">
        <v>313</v>
      </c>
      <c r="O34" s="18"/>
      <c r="P34" s="18"/>
      <c r="Q34" s="17">
        <v>4400</v>
      </c>
      <c r="R34" s="18"/>
      <c r="S34" s="29"/>
    </row>
    <row r="35" spans="1:19" x14ac:dyDescent="0.25">
      <c r="A35" s="49" t="s">
        <v>326</v>
      </c>
      <c r="B35" s="41"/>
      <c r="C35" s="41"/>
      <c r="D35" s="41"/>
      <c r="E35" s="50"/>
      <c r="N35" s="27"/>
      <c r="O35" s="18"/>
      <c r="P35" s="18"/>
      <c r="Q35" s="20">
        <v>149400</v>
      </c>
      <c r="R35" s="18"/>
      <c r="S35" s="29"/>
    </row>
    <row r="36" spans="1:19" x14ac:dyDescent="0.25">
      <c r="A36" s="47" t="s">
        <v>327</v>
      </c>
      <c r="B36" s="41"/>
      <c r="C36" s="41"/>
      <c r="D36" s="41"/>
      <c r="E36" s="51">
        <v>45000</v>
      </c>
      <c r="N36" s="27"/>
      <c r="O36" s="18"/>
      <c r="P36" s="18"/>
      <c r="Q36" s="18"/>
      <c r="R36" s="21">
        <v>0.8</v>
      </c>
      <c r="S36" s="31">
        <v>0.2</v>
      </c>
    </row>
    <row r="37" spans="1:19" x14ac:dyDescent="0.25">
      <c r="A37" s="47"/>
      <c r="B37" s="41"/>
      <c r="C37" s="41"/>
      <c r="D37" s="41"/>
      <c r="E37" s="50"/>
      <c r="H37" t="s">
        <v>341</v>
      </c>
      <c r="N37" s="25" t="s">
        <v>314</v>
      </c>
      <c r="O37" s="18"/>
      <c r="P37" s="18"/>
      <c r="Q37" s="18"/>
      <c r="R37" s="20">
        <v>119520</v>
      </c>
      <c r="S37" s="30">
        <v>2620</v>
      </c>
    </row>
    <row r="38" spans="1:19" ht="15.75" thickBot="1" x14ac:dyDescent="0.3">
      <c r="A38" s="49" t="s">
        <v>328</v>
      </c>
      <c r="B38" s="41"/>
      <c r="C38" s="41"/>
      <c r="D38" s="41"/>
      <c r="E38" s="50"/>
      <c r="N38" s="27"/>
      <c r="O38" s="18"/>
      <c r="P38" s="18"/>
      <c r="Q38" s="18"/>
      <c r="R38" s="36"/>
      <c r="S38" s="38"/>
    </row>
    <row r="39" spans="1:19" ht="15.75" thickBot="1" x14ac:dyDescent="0.3">
      <c r="A39" s="47" t="s">
        <v>329</v>
      </c>
      <c r="B39" s="41"/>
      <c r="C39" s="41"/>
      <c r="D39" s="42">
        <v>60000</v>
      </c>
      <c r="E39" s="50"/>
      <c r="N39" s="27" t="s">
        <v>315</v>
      </c>
      <c r="O39" s="18"/>
      <c r="P39" s="18"/>
      <c r="Q39" s="18"/>
      <c r="R39" s="17">
        <v>14280</v>
      </c>
      <c r="S39" s="37">
        <v>2620</v>
      </c>
    </row>
    <row r="40" spans="1:19" ht="15.75" thickBot="1" x14ac:dyDescent="0.3">
      <c r="A40" s="47" t="s">
        <v>330</v>
      </c>
      <c r="B40" s="41"/>
      <c r="C40" s="41"/>
      <c r="D40" s="39" t="s">
        <v>335</v>
      </c>
      <c r="E40" s="50"/>
      <c r="N40" s="27"/>
      <c r="O40" s="18"/>
      <c r="P40" s="18"/>
      <c r="Q40" s="18"/>
      <c r="R40" s="18"/>
      <c r="S40" s="29"/>
    </row>
    <row r="41" spans="1:19" ht="15.75" thickBot="1" x14ac:dyDescent="0.3">
      <c r="A41" s="47" t="s">
        <v>331</v>
      </c>
      <c r="B41" s="41"/>
      <c r="C41" s="41"/>
      <c r="D41" s="42">
        <v>54000</v>
      </c>
      <c r="E41" s="50"/>
      <c r="N41" s="32" t="s">
        <v>316</v>
      </c>
      <c r="O41" s="33"/>
      <c r="P41" s="33"/>
      <c r="Q41" s="33"/>
      <c r="R41" s="33"/>
      <c r="S41" s="34">
        <v>16900</v>
      </c>
    </row>
    <row r="42" spans="1:19" ht="15.75" thickBot="1" x14ac:dyDescent="0.3">
      <c r="A42" s="47" t="s">
        <v>332</v>
      </c>
      <c r="B42" s="41"/>
      <c r="C42" s="41"/>
      <c r="D42" s="40">
        <v>13000</v>
      </c>
      <c r="E42" s="50"/>
    </row>
    <row r="43" spans="1:19" x14ac:dyDescent="0.25">
      <c r="A43" s="47" t="s">
        <v>333</v>
      </c>
      <c r="B43" s="41"/>
      <c r="C43" s="41"/>
      <c r="D43" s="42">
        <v>67000</v>
      </c>
      <c r="E43" s="50"/>
    </row>
    <row r="44" spans="1:19" x14ac:dyDescent="0.25">
      <c r="A44" s="47" t="s">
        <v>334</v>
      </c>
      <c r="B44" s="41"/>
      <c r="C44" s="41"/>
      <c r="D44" s="43">
        <v>0.3</v>
      </c>
      <c r="E44" s="50">
        <f>(30/100)*D43</f>
        <v>20100</v>
      </c>
    </row>
    <row r="45" spans="1:19" x14ac:dyDescent="0.25">
      <c r="A45" s="47"/>
      <c r="B45" s="41"/>
      <c r="C45" s="41"/>
      <c r="D45" s="41"/>
      <c r="E45" s="50"/>
    </row>
    <row r="46" spans="1:19" ht="15.75" thickBot="1" x14ac:dyDescent="0.3">
      <c r="A46" s="49" t="s">
        <v>336</v>
      </c>
      <c r="B46" s="41"/>
      <c r="C46" s="41"/>
      <c r="D46" s="41"/>
      <c r="E46" s="52">
        <v>-1500</v>
      </c>
    </row>
    <row r="47" spans="1:19" ht="15.75" thickBot="1" x14ac:dyDescent="0.3">
      <c r="A47" s="53" t="s">
        <v>337</v>
      </c>
      <c r="B47" s="54"/>
      <c r="C47" s="54"/>
      <c r="D47" s="54"/>
      <c r="E47" s="55">
        <f>E36+E44+E46</f>
        <v>63600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AA73-ECFB-478B-9102-37A393A87D3D}">
  <dimension ref="B3:AF44"/>
  <sheetViews>
    <sheetView zoomScale="85" zoomScaleNormal="85" workbookViewId="0">
      <selection activeCell="G50" sqref="G50"/>
    </sheetView>
  </sheetViews>
  <sheetFormatPr defaultRowHeight="15" x14ac:dyDescent="0.25"/>
  <sheetData>
    <row r="3" spans="2:30" x14ac:dyDescent="0.25">
      <c r="B3" s="1" t="s">
        <v>372</v>
      </c>
      <c r="I3" s="1" t="s">
        <v>387</v>
      </c>
      <c r="Q3" s="1" t="s">
        <v>412</v>
      </c>
    </row>
    <row r="5" spans="2:30" x14ac:dyDescent="0.25">
      <c r="B5" t="s">
        <v>373</v>
      </c>
      <c r="I5" t="s">
        <v>388</v>
      </c>
      <c r="Q5" s="1" t="s">
        <v>413</v>
      </c>
      <c r="Y5" s="1" t="s">
        <v>444</v>
      </c>
    </row>
    <row r="6" spans="2:30" x14ac:dyDescent="0.25">
      <c r="I6" t="s">
        <v>389</v>
      </c>
      <c r="Q6" s="1" t="s">
        <v>414</v>
      </c>
      <c r="Y6" s="1" t="s">
        <v>445</v>
      </c>
    </row>
    <row r="7" spans="2:30" x14ac:dyDescent="0.25">
      <c r="B7" t="s">
        <v>374</v>
      </c>
    </row>
    <row r="8" spans="2:30" x14ac:dyDescent="0.25">
      <c r="I8" t="s">
        <v>394</v>
      </c>
      <c r="Q8" t="s">
        <v>415</v>
      </c>
      <c r="Y8" s="67" t="s">
        <v>446</v>
      </c>
      <c r="Z8" s="67"/>
      <c r="AA8" s="67"/>
      <c r="AB8" s="67"/>
      <c r="AC8" s="67"/>
      <c r="AD8" s="67"/>
    </row>
    <row r="9" spans="2:30" x14ac:dyDescent="0.25">
      <c r="B9" t="s">
        <v>375</v>
      </c>
      <c r="Q9" t="s">
        <v>417</v>
      </c>
      <c r="Y9" s="67" t="s">
        <v>447</v>
      </c>
      <c r="Z9" s="67"/>
      <c r="AA9" s="67"/>
      <c r="AB9" s="67"/>
      <c r="AC9" s="67"/>
      <c r="AD9" s="67"/>
    </row>
    <row r="10" spans="2:30" x14ac:dyDescent="0.25">
      <c r="B10" t="s">
        <v>376</v>
      </c>
      <c r="I10" t="s">
        <v>395</v>
      </c>
      <c r="Q10" t="s">
        <v>416</v>
      </c>
      <c r="Y10" s="67" t="s">
        <v>448</v>
      </c>
      <c r="Z10" s="67"/>
      <c r="AA10" s="67"/>
      <c r="AB10" s="67"/>
      <c r="AC10" s="67"/>
      <c r="AD10" s="67"/>
    </row>
    <row r="11" spans="2:30" x14ac:dyDescent="0.25">
      <c r="I11" t="s">
        <v>390</v>
      </c>
      <c r="Q11" s="67" t="s">
        <v>418</v>
      </c>
      <c r="R11" s="67"/>
      <c r="S11" s="67"/>
      <c r="T11" s="67"/>
      <c r="U11" s="67"/>
      <c r="V11" s="67"/>
      <c r="Y11" t="s">
        <v>449</v>
      </c>
    </row>
    <row r="12" spans="2:30" x14ac:dyDescent="0.25">
      <c r="B12" t="s">
        <v>377</v>
      </c>
      <c r="Q12" t="s">
        <v>419</v>
      </c>
      <c r="Y12" t="s">
        <v>450</v>
      </c>
    </row>
    <row r="13" spans="2:30" x14ac:dyDescent="0.25">
      <c r="B13" t="s">
        <v>378</v>
      </c>
      <c r="I13" t="s">
        <v>396</v>
      </c>
      <c r="Q13" t="s">
        <v>420</v>
      </c>
      <c r="Y13" t="s">
        <v>451</v>
      </c>
    </row>
    <row r="14" spans="2:30" x14ac:dyDescent="0.25">
      <c r="B14" t="s">
        <v>379</v>
      </c>
      <c r="I14" t="s">
        <v>391</v>
      </c>
      <c r="Y14" t="s">
        <v>452</v>
      </c>
    </row>
    <row r="15" spans="2:30" x14ac:dyDescent="0.25">
      <c r="I15" t="s">
        <v>392</v>
      </c>
      <c r="Y15" t="s">
        <v>453</v>
      </c>
    </row>
    <row r="16" spans="2:30" x14ac:dyDescent="0.25">
      <c r="B16" t="s">
        <v>380</v>
      </c>
      <c r="I16" t="s">
        <v>393</v>
      </c>
      <c r="Q16" s="1" t="s">
        <v>421</v>
      </c>
    </row>
    <row r="17" spans="2:32" x14ac:dyDescent="0.25">
      <c r="Q17" s="1" t="s">
        <v>422</v>
      </c>
    </row>
    <row r="18" spans="2:32" x14ac:dyDescent="0.25">
      <c r="B18" t="s">
        <v>381</v>
      </c>
    </row>
    <row r="19" spans="2:32" x14ac:dyDescent="0.25">
      <c r="B19" t="s">
        <v>382</v>
      </c>
      <c r="I19" t="s">
        <v>404</v>
      </c>
      <c r="Q19" t="s">
        <v>423</v>
      </c>
      <c r="Y19" s="1" t="s">
        <v>454</v>
      </c>
    </row>
    <row r="20" spans="2:32" x14ac:dyDescent="0.25">
      <c r="I20" t="s">
        <v>405</v>
      </c>
      <c r="Q20" s="67" t="s">
        <v>424</v>
      </c>
      <c r="R20" s="67"/>
      <c r="S20" s="67"/>
      <c r="T20" s="67"/>
      <c r="U20" s="67"/>
      <c r="V20" s="67"/>
    </row>
    <row r="21" spans="2:32" x14ac:dyDescent="0.25">
      <c r="B21" t="s">
        <v>383</v>
      </c>
      <c r="I21" t="s">
        <v>406</v>
      </c>
      <c r="Q21" s="67" t="s">
        <v>425</v>
      </c>
      <c r="R21" s="67"/>
      <c r="S21" s="67"/>
      <c r="T21" s="67"/>
      <c r="U21" s="67"/>
      <c r="V21" s="67"/>
    </row>
    <row r="22" spans="2:32" x14ac:dyDescent="0.25">
      <c r="B22" t="s">
        <v>384</v>
      </c>
      <c r="I22" t="s">
        <v>407</v>
      </c>
      <c r="Q22" t="s">
        <v>426</v>
      </c>
      <c r="AB22" s="83" t="s">
        <v>288</v>
      </c>
      <c r="AC22" s="83"/>
    </row>
    <row r="23" spans="2:32" x14ac:dyDescent="0.25">
      <c r="B23" t="s">
        <v>385</v>
      </c>
      <c r="I23" t="s">
        <v>397</v>
      </c>
      <c r="Q23" t="s">
        <v>427</v>
      </c>
      <c r="AB23" s="94" t="s">
        <v>458</v>
      </c>
      <c r="AC23" s="94"/>
    </row>
    <row r="24" spans="2:32" x14ac:dyDescent="0.25">
      <c r="Q24" t="s">
        <v>428</v>
      </c>
      <c r="Y24" s="83" t="s">
        <v>455</v>
      </c>
      <c r="Z24" s="83"/>
      <c r="AA24" s="83"/>
      <c r="AD24" s="94" t="s">
        <v>459</v>
      </c>
      <c r="AE24" s="94"/>
      <c r="AF24" s="94"/>
    </row>
    <row r="25" spans="2:32" x14ac:dyDescent="0.25">
      <c r="B25" t="s">
        <v>386</v>
      </c>
      <c r="I25" t="s">
        <v>408</v>
      </c>
      <c r="Q25" t="s">
        <v>429</v>
      </c>
      <c r="Y25" s="83" t="s">
        <v>456</v>
      </c>
      <c r="Z25" s="83"/>
      <c r="AA25" s="83"/>
      <c r="AD25" s="83" t="s">
        <v>460</v>
      </c>
      <c r="AE25" s="83"/>
      <c r="AF25" s="83"/>
    </row>
    <row r="26" spans="2:32" x14ac:dyDescent="0.25">
      <c r="I26" t="s">
        <v>409</v>
      </c>
      <c r="Y26" s="94" t="s">
        <v>457</v>
      </c>
      <c r="Z26" s="94"/>
      <c r="AA26" s="94"/>
      <c r="AD26" s="94" t="s">
        <v>457</v>
      </c>
      <c r="AE26" s="94"/>
      <c r="AF26" s="94"/>
    </row>
    <row r="27" spans="2:32" x14ac:dyDescent="0.25">
      <c r="I27" t="s">
        <v>411</v>
      </c>
    </row>
    <row r="28" spans="2:32" x14ac:dyDescent="0.25">
      <c r="I28" t="s">
        <v>410</v>
      </c>
      <c r="Q28" s="1" t="s">
        <v>430</v>
      </c>
      <c r="AB28" s="94" t="s">
        <v>461</v>
      </c>
      <c r="AC28" s="94"/>
    </row>
    <row r="29" spans="2:32" x14ac:dyDescent="0.25">
      <c r="Q29" s="1" t="s">
        <v>431</v>
      </c>
      <c r="AB29" s="83" t="s">
        <v>462</v>
      </c>
      <c r="AC29" s="83"/>
    </row>
    <row r="30" spans="2:32" ht="15.75" thickBot="1" x14ac:dyDescent="0.3">
      <c r="I30" s="2" t="s">
        <v>398</v>
      </c>
      <c r="Q30" s="1" t="s">
        <v>432</v>
      </c>
      <c r="AB30" s="94" t="s">
        <v>463</v>
      </c>
      <c r="AC30" s="94"/>
    </row>
    <row r="31" spans="2:32" ht="24" x14ac:dyDescent="0.4">
      <c r="B31" s="88" t="s">
        <v>473</v>
      </c>
      <c r="C31" s="89"/>
      <c r="D31" s="89"/>
      <c r="E31" s="89"/>
      <c r="F31" s="89"/>
      <c r="G31" s="90"/>
      <c r="I31" s="2" t="s">
        <v>399</v>
      </c>
      <c r="AB31" s="83" t="s">
        <v>464</v>
      </c>
      <c r="AC31" s="83"/>
    </row>
    <row r="32" spans="2:32" ht="24.75" thickBot="1" x14ac:dyDescent="0.45">
      <c r="B32" s="91" t="s">
        <v>474</v>
      </c>
      <c r="C32" s="92"/>
      <c r="D32" s="92"/>
      <c r="E32" s="92"/>
      <c r="F32" s="92"/>
      <c r="G32" s="93"/>
      <c r="I32" t="s">
        <v>400</v>
      </c>
      <c r="Q32" s="67" t="s">
        <v>433</v>
      </c>
      <c r="R32" s="67"/>
      <c r="S32" s="67"/>
      <c r="T32" s="67"/>
      <c r="U32" s="67"/>
      <c r="V32" s="67"/>
      <c r="AB32" s="94" t="s">
        <v>465</v>
      </c>
      <c r="AC32" s="94"/>
    </row>
    <row r="33" spans="9:30" x14ac:dyDescent="0.25">
      <c r="I33" t="s">
        <v>401</v>
      </c>
      <c r="Q33" s="67" t="s">
        <v>434</v>
      </c>
      <c r="R33" s="67"/>
      <c r="S33" s="67"/>
      <c r="T33" s="67"/>
      <c r="U33" s="67"/>
      <c r="V33" s="67"/>
    </row>
    <row r="34" spans="9:30" x14ac:dyDescent="0.25">
      <c r="I34" s="2" t="s">
        <v>402</v>
      </c>
      <c r="Q34" s="67" t="s">
        <v>435</v>
      </c>
      <c r="R34" s="67"/>
      <c r="S34" s="67"/>
      <c r="T34" s="67"/>
      <c r="U34" s="67"/>
      <c r="V34" s="67"/>
    </row>
    <row r="35" spans="9:30" x14ac:dyDescent="0.25">
      <c r="I35" t="s">
        <v>403</v>
      </c>
      <c r="Q35" t="s">
        <v>436</v>
      </c>
      <c r="AA35" s="1" t="s">
        <v>466</v>
      </c>
    </row>
    <row r="36" spans="9:30" x14ac:dyDescent="0.25">
      <c r="Q36" t="s">
        <v>437</v>
      </c>
      <c r="AA36" s="2" t="s">
        <v>62</v>
      </c>
    </row>
    <row r="37" spans="9:30" x14ac:dyDescent="0.25">
      <c r="Q37" t="s">
        <v>438</v>
      </c>
      <c r="AA37" s="2" t="s">
        <v>467</v>
      </c>
    </row>
    <row r="38" spans="9:30" x14ac:dyDescent="0.25">
      <c r="Q38" t="s">
        <v>443</v>
      </c>
    </row>
    <row r="39" spans="9:30" x14ac:dyDescent="0.25">
      <c r="Q39" t="s">
        <v>439</v>
      </c>
    </row>
    <row r="40" spans="9:30" x14ac:dyDescent="0.25">
      <c r="Q40" t="s">
        <v>440</v>
      </c>
      <c r="AA40" s="94" t="s">
        <v>468</v>
      </c>
      <c r="AB40" s="94"/>
      <c r="AC40" s="94"/>
      <c r="AD40" s="94"/>
    </row>
    <row r="41" spans="9:30" x14ac:dyDescent="0.25">
      <c r="Q41" t="s">
        <v>441</v>
      </c>
      <c r="AA41" s="85" t="s">
        <v>469</v>
      </c>
      <c r="AB41" s="85"/>
      <c r="AC41" s="85"/>
      <c r="AD41" s="85"/>
    </row>
    <row r="42" spans="9:30" x14ac:dyDescent="0.25">
      <c r="Q42" t="s">
        <v>442</v>
      </c>
      <c r="AA42" s="85" t="s">
        <v>470</v>
      </c>
      <c r="AB42" s="85"/>
      <c r="AC42" s="85"/>
      <c r="AD42" s="85"/>
    </row>
    <row r="43" spans="9:30" x14ac:dyDescent="0.25">
      <c r="AA43" s="86" t="s">
        <v>471</v>
      </c>
      <c r="AB43" s="86"/>
      <c r="AC43" s="86"/>
      <c r="AD43" s="86"/>
    </row>
    <row r="44" spans="9:30" x14ac:dyDescent="0.25">
      <c r="AA44" s="87" t="s">
        <v>472</v>
      </c>
      <c r="AB44" s="87"/>
      <c r="AC44" s="87"/>
      <c r="AD44" s="87"/>
    </row>
  </sheetData>
  <mergeCells count="20">
    <mergeCell ref="AD24:AF24"/>
    <mergeCell ref="AD25:AF25"/>
    <mergeCell ref="AD26:AF26"/>
    <mergeCell ref="Y24:AA24"/>
    <mergeCell ref="Y25:AA25"/>
    <mergeCell ref="Y26:AA26"/>
    <mergeCell ref="AB22:AC22"/>
    <mergeCell ref="AB23:AC23"/>
    <mergeCell ref="AB28:AC28"/>
    <mergeCell ref="AB29:AC29"/>
    <mergeCell ref="AB30:AC30"/>
    <mergeCell ref="AB31:AC31"/>
    <mergeCell ref="AB32:AC32"/>
    <mergeCell ref="AA41:AD41"/>
    <mergeCell ref="AA42:AD42"/>
    <mergeCell ref="AA43:AD43"/>
    <mergeCell ref="AA44:AD44"/>
    <mergeCell ref="B31:G31"/>
    <mergeCell ref="B32:G32"/>
    <mergeCell ref="AA40:AD4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Props1.xml><?xml version="1.0" encoding="utf-8"?>
<ds:datastoreItem xmlns:ds="http://schemas.openxmlformats.org/officeDocument/2006/customXml" ds:itemID="{A1FD0591-FDEA-4D12-9C7F-A015758A9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6416C1-E372-4691-AD52-5B200A842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6383F-239E-47DA-86E0-270954374456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9ad45b7a-dbde-452b-a4a7-7cb6f25a272a"/>
    <ds:schemaRef ds:uri="http://schemas.microsoft.com/office/2006/documentManagement/types"/>
    <ds:schemaRef ds:uri="http://schemas.openxmlformats.org/package/2006/metadata/core-properties"/>
    <ds:schemaRef ds:uri="fc68bb02-cea7-47a7-8486-5fa5775c5400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 Board</vt:lpstr>
      <vt:lpstr>Week 1 - Recap of Concepts</vt:lpstr>
      <vt:lpstr>Week 2 - Provisions, Contingncs</vt:lpstr>
      <vt:lpstr>Week 3 - Foreign Translations</vt:lpstr>
      <vt:lpstr>Week 4 - CSR</vt:lpstr>
      <vt:lpstr>Week 5 - Earnings per Share</vt:lpstr>
      <vt:lpstr>Week 6 - Group Accounts</vt:lpstr>
      <vt:lpstr>Week 6 - Consolidated SPL</vt:lpstr>
      <vt:lpstr>Principles of Cons. FS</vt:lpstr>
      <vt:lpstr>Consolidated SoFP</vt:lpstr>
      <vt:lpstr>Week 7 - Leases</vt:lpstr>
      <vt:lpstr>Leases Information</vt:lpstr>
      <vt:lpstr>Week 8 - Grants and Investment</vt:lpstr>
      <vt:lpstr>Week 9 - Deferred Taxation</vt:lpstr>
      <vt:lpstr>Week 10 - Revenue Recog.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Ubayd Knight (U2281887)</cp:lastModifiedBy>
  <dcterms:created xsi:type="dcterms:W3CDTF">2024-12-03T11:58:22Z</dcterms:created>
  <dcterms:modified xsi:type="dcterms:W3CDTF">2025-01-07T17:14:11Z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