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2.xml" ContentType="application/vnd.openxmlformats-officedocument.drawing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drawings/drawing3.xml" ContentType="application/vnd.openxmlformats-officedocument.drawing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drawings/drawing4.xml" ContentType="application/vnd.openxmlformats-officedocument.drawing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drawings/drawing5.xml" ContentType="application/vnd.openxmlformats-officedocument.drawing+xml"/>
  <Override PartName="/xl/ink/ink91.xml" ContentType="application/inkml+xml"/>
  <Override PartName="/xl/ink/ink9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dac-my.sharepoint.com/personal/u2281887_unimail_hud_ac_uk/Documents/"/>
    </mc:Choice>
  </mc:AlternateContent>
  <xr:revisionPtr revIDLastSave="0" documentId="8_{6436B4F5-8FD1-4ADE-9EA6-B79B35E2AC3C}" xr6:coauthVersionLast="47" xr6:coauthVersionMax="47" xr10:uidLastSave="{00000000-0000-0000-0000-000000000000}"/>
  <bookViews>
    <workbookView xWindow="-105" yWindow="0" windowWidth="27075" windowHeight="21705" activeTab="4" xr2:uid="{B4CDD8B2-D3EC-45F1-8132-30FE03148CBA}"/>
  </bookViews>
  <sheets>
    <sheet name="Week 6 - Group Accounts" sheetId="1" r:id="rId1"/>
    <sheet name="Week 6 - Consolidated SPL" sheetId="2" r:id="rId2"/>
    <sheet name="Principles of Cons. FS" sheetId="3" r:id="rId3"/>
    <sheet name="Consolidated SoFP" sheetId="4" r:id="rId4"/>
    <sheet name="Reca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2" i="5" l="1"/>
  <c r="R53" i="5" s="1"/>
  <c r="E44" i="2"/>
  <c r="E47" i="2" s="1"/>
</calcChain>
</file>

<file path=xl/sharedStrings.xml><?xml version="1.0" encoding="utf-8"?>
<sst xmlns="http://schemas.openxmlformats.org/spreadsheetml/2006/main" count="255" uniqueCount="241">
  <si>
    <t>Question 1:</t>
  </si>
  <si>
    <t>Reflecting the economic substance over a transaction or</t>
  </si>
  <si>
    <t>event, rather than the legal form is necessary for financial</t>
  </si>
  <si>
    <t>statements to meet the requirement of 'faithful representation'.</t>
  </si>
  <si>
    <t>A group consists of a parent and one or more subsidiaries</t>
  </si>
  <si>
    <t>which are under the control of the parent.</t>
  </si>
  <si>
    <t xml:space="preserve">Parent companies are required to prepare and present accounts </t>
  </si>
  <si>
    <t>for the group as a whole, reflecting the group as one single</t>
  </si>
  <si>
    <t>economic entity.</t>
  </si>
  <si>
    <t>The parent and its subsidiaries are all individual legal entities.</t>
  </si>
  <si>
    <t xml:space="preserve">The group as a single economic entity reflects the economic </t>
  </si>
  <si>
    <t>substance of the group as a whole.</t>
  </si>
  <si>
    <t>Question 2:</t>
  </si>
  <si>
    <t>Structure:</t>
  </si>
  <si>
    <t>Mercury -&gt; Mars [ 80% ]</t>
  </si>
  <si>
    <t>Accounting Period</t>
  </si>
  <si>
    <t>-&gt;</t>
  </si>
  <si>
    <t>Acquisition</t>
  </si>
  <si>
    <t>Ret'd earnings</t>
  </si>
  <si>
    <t>Pre'Acqn</t>
  </si>
  <si>
    <t>Post'Acqn</t>
  </si>
  <si>
    <t>Shares Acquired = (£20m / £1) * 80% = 16m shares</t>
  </si>
  <si>
    <t>Consideration Paid = 16m/5 * 3 * £5 = £48m</t>
  </si>
  <si>
    <t>Goodwill:</t>
  </si>
  <si>
    <t xml:space="preserve">Group </t>
  </si>
  <si>
    <t>NCI</t>
  </si>
  <si>
    <t>£'000</t>
  </si>
  <si>
    <t>Fair Value of Interest</t>
  </si>
  <si>
    <t>Non-Controlling Interest at Acq. (20m * 20% * £2.80)</t>
  </si>
  <si>
    <t>Part A: Structure</t>
  </si>
  <si>
    <t>Dax purchased 80% of equity of Odo plc.</t>
  </si>
  <si>
    <t>Acquisition of 3 shares for every 5 shares.</t>
  </si>
  <si>
    <t>80% of 25,000*0.50 Equity Shares = 40m Shares (Odo)</t>
  </si>
  <si>
    <t>- (Acquisiton Amount / Share Price) *</t>
  </si>
  <si>
    <t>Acquisition Percentage</t>
  </si>
  <si>
    <r>
      <rPr>
        <b/>
        <sz val="11"/>
        <color theme="1"/>
        <rFont val="Aptos Narrow"/>
        <family val="2"/>
        <scheme val="minor"/>
      </rPr>
      <t>Share Consideration</t>
    </r>
    <r>
      <rPr>
        <sz val="11"/>
        <color theme="1"/>
        <rFont val="Aptos Narrow"/>
        <family val="2"/>
        <scheme val="minor"/>
      </rPr>
      <t>: 40m Shares / 5 * 3 * £3.5</t>
    </r>
  </si>
  <si>
    <t>- (Shares Issued / Nominal Value per Share) *</t>
  </si>
  <si>
    <t>= £84m</t>
  </si>
  <si>
    <t>Bonus Shares * Share Price</t>
  </si>
  <si>
    <r>
      <rPr>
        <b/>
        <sz val="11"/>
        <color theme="1"/>
        <rFont val="Aptos Narrow"/>
        <family val="2"/>
        <scheme val="minor"/>
      </rPr>
      <t>Deferred Consideration</t>
    </r>
    <r>
      <rPr>
        <sz val="11"/>
        <color theme="1"/>
        <rFont val="Aptos Narrow"/>
        <family val="2"/>
        <scheme val="minor"/>
      </rPr>
      <t>: 40m shares * £1.5 * 0.83</t>
    </r>
  </si>
  <si>
    <t>- (Shares Issued * Deferred Value per Share) *</t>
  </si>
  <si>
    <t>= £49.8m</t>
  </si>
  <si>
    <t>Discount Factor</t>
  </si>
  <si>
    <r>
      <rPr>
        <b/>
        <sz val="11"/>
        <color theme="1"/>
        <rFont val="Aptos Narrow"/>
        <family val="2"/>
        <scheme val="minor"/>
      </rPr>
      <t>Total Consideration</t>
    </r>
    <r>
      <rPr>
        <sz val="11"/>
        <color theme="1"/>
        <rFont val="Aptos Narrow"/>
        <family val="2"/>
        <scheme val="minor"/>
      </rPr>
      <t>: £84m + £49.8m</t>
    </r>
  </si>
  <si>
    <t>- Add Deferred and Shared Consid. Values</t>
  </si>
  <si>
    <t>=£133.8m</t>
  </si>
  <si>
    <t>Goodwill - Odo</t>
  </si>
  <si>
    <t>Full Value Method</t>
  </si>
  <si>
    <t>Group</t>
  </si>
  <si>
    <t>Fair Value of Investment</t>
  </si>
  <si>
    <t>NCI at Acquisition</t>
  </si>
  <si>
    <t>(25m/0.50)*20% = 10m shares @ 3.25</t>
  </si>
  <si>
    <t>Less Fair Value of Identifiable Net Assets Acquired</t>
  </si>
  <si>
    <t>Share Capital</t>
  </si>
  <si>
    <t>Share Premium</t>
  </si>
  <si>
    <t>B/E - Pre Acquisition</t>
  </si>
  <si>
    <t>as at 1/4/20</t>
  </si>
  <si>
    <t>1/4/20 to 1/July 20</t>
  </si>
  <si>
    <t>20,000 * 3/12 Months</t>
  </si>
  <si>
    <t>Fair Value Adjustments</t>
  </si>
  <si>
    <t>Part B: Investment in Associate</t>
  </si>
  <si>
    <t>Land</t>
  </si>
  <si>
    <t>Plant</t>
  </si>
  <si>
    <t>Cost of Investment</t>
  </si>
  <si>
    <t>18m Shares x £2.5</t>
  </si>
  <si>
    <t>Complete Part C later</t>
  </si>
  <si>
    <t>Group/NCI Share of Net Assets</t>
  </si>
  <si>
    <t>Plus share of Post-Acquisition Profits</t>
  </si>
  <si>
    <t>Reserves at 1/4/20</t>
  </si>
  <si>
    <t>Goodwill</t>
  </si>
  <si>
    <t>Pre-Acquisition Reserves</t>
  </si>
  <si>
    <t>(6 ,000)</t>
  </si>
  <si>
    <t>R/E since Acq. but missing</t>
  </si>
  <si>
    <t>Total Goodwill</t>
  </si>
  <si>
    <t>current year earnings</t>
  </si>
  <si>
    <t>R/E since Acquisition</t>
  </si>
  <si>
    <t>Group Share</t>
  </si>
  <si>
    <t>Impairment</t>
  </si>
  <si>
    <t>Investment in Associate</t>
  </si>
  <si>
    <t>Learning Objectives:</t>
  </si>
  <si>
    <t>Definitions:</t>
  </si>
  <si>
    <t>Test Your Undestanding:</t>
  </si>
  <si>
    <t>1. Describe the concept of a group as a single economic unit.</t>
  </si>
  <si>
    <t>IFRS 10 Consolidated Financial Statements uses the following definitions</t>
  </si>
  <si>
    <t>1 - Which of the following definitions is not included within the</t>
  </si>
  <si>
    <t>4 - Which of the following statements regarding consolidated</t>
  </si>
  <si>
    <t>in Appendix A:</t>
  </si>
  <si>
    <t>definition of control per IFRS 10?</t>
  </si>
  <si>
    <t>financial statements is correct?</t>
  </si>
  <si>
    <t>2. Explain the objective of consolidated financial statements.</t>
  </si>
  <si>
    <r>
      <rPr>
        <b/>
        <sz val="11"/>
        <color theme="1"/>
        <rFont val="Aptos Narrow"/>
        <family val="2"/>
        <scheme val="minor"/>
      </rPr>
      <t>Parent</t>
    </r>
    <r>
      <rPr>
        <sz val="11"/>
        <color theme="1"/>
        <rFont val="Aptos Narrow"/>
        <family val="2"/>
        <scheme val="minor"/>
      </rPr>
      <t xml:space="preserve"> - An entity that controls one or more entities</t>
    </r>
  </si>
  <si>
    <t>A) Having power over the investee</t>
  </si>
  <si>
    <t>A) For consolidation, it may be acceptable to use financial</t>
  </si>
  <si>
    <t xml:space="preserve">3. Explain and apply the definition of a subsidiary according to </t>
  </si>
  <si>
    <t>B) Having exposure, or rights, to variable returns from its</t>
  </si>
  <si>
    <t xml:space="preserve">statements of the subsidiary if the year-end differs from the </t>
  </si>
  <si>
    <t>IFRS 10.</t>
  </si>
  <si>
    <r>
      <rPr>
        <b/>
        <sz val="11"/>
        <color theme="1"/>
        <rFont val="Aptos Narrow"/>
        <family val="2"/>
        <scheme val="minor"/>
      </rPr>
      <t>Subsidiary</t>
    </r>
    <r>
      <rPr>
        <sz val="11"/>
        <color theme="1"/>
        <rFont val="Aptos Narrow"/>
        <family val="2"/>
        <scheme val="minor"/>
      </rPr>
      <t xml:space="preserve"> - An entity that is controlled by another entity (known as </t>
    </r>
  </si>
  <si>
    <t>investments with the investee</t>
  </si>
  <si>
    <t>parent by 2 months</t>
  </si>
  <si>
    <t>the parent)</t>
  </si>
  <si>
    <t>C) Having the majority of shares in the investee</t>
  </si>
  <si>
    <t xml:space="preserve">B) For consolidation, all companies within the group must have </t>
  </si>
  <si>
    <t>4. Identify circumstances in which a group is required to prepare</t>
  </si>
  <si>
    <t>D) Having the ability to use its power over the investee to affect</t>
  </si>
  <si>
    <t>the same year-end</t>
  </si>
  <si>
    <t>consolidated financial statements and those when it can claim</t>
  </si>
  <si>
    <r>
      <rPr>
        <b/>
        <sz val="11"/>
        <color theme="1"/>
        <rFont val="Aptos Narrow"/>
        <family val="2"/>
        <scheme val="minor"/>
      </rPr>
      <t>Control of an investee</t>
    </r>
    <r>
      <rPr>
        <sz val="11"/>
        <color theme="1"/>
        <rFont val="Aptos Narrow"/>
        <family val="2"/>
        <scheme val="minor"/>
      </rPr>
      <t xml:space="preserve"> - An investor controls an investee when the</t>
    </r>
  </si>
  <si>
    <t>the amount of the investor's returns</t>
  </si>
  <si>
    <t xml:space="preserve">C) All companies within a group must have the same </t>
  </si>
  <si>
    <t>exemption.</t>
  </si>
  <si>
    <t>investor is exposed, or has rights, to variable returns from its</t>
  </si>
  <si>
    <t>accountingpolicy int heir individual financial statements</t>
  </si>
  <si>
    <t>involvement with the investee and has the ability to affect those</t>
  </si>
  <si>
    <t>D) Only 100% subsidiaries need to be consolidated</t>
  </si>
  <si>
    <t>5. Explain why directors may not wish to consolidate a subsidiary.</t>
  </si>
  <si>
    <t>returns through its power over the investee.</t>
  </si>
  <si>
    <t>2 - Which of the following situations is unlikely to represent</t>
  </si>
  <si>
    <t>control over an investee?</t>
  </si>
  <si>
    <t>6. List the circumstances where it is permitted not to consolidate</t>
  </si>
  <si>
    <t>a subisidary.</t>
  </si>
  <si>
    <r>
      <t xml:space="preserve">IFRS 10 adopts a </t>
    </r>
    <r>
      <rPr>
        <b/>
        <sz val="11"/>
        <color theme="1"/>
        <rFont val="Aptos Narrow"/>
        <family val="2"/>
        <scheme val="minor"/>
      </rPr>
      <t xml:space="preserve">principles-based approach </t>
    </r>
    <r>
      <rPr>
        <sz val="11"/>
        <color theme="1"/>
        <rFont val="Aptos Narrow"/>
        <family val="2"/>
        <scheme val="minor"/>
      </rPr>
      <t>to determining whether or not</t>
    </r>
  </si>
  <si>
    <t>A) Owning 55% and being able to elect 4 of the 7 directors</t>
  </si>
  <si>
    <t>Chapter Summary:</t>
  </si>
  <si>
    <r>
      <t xml:space="preserve">control is exercised in a given situation, which </t>
    </r>
    <r>
      <rPr>
        <b/>
        <sz val="11"/>
        <color theme="1"/>
        <rFont val="Aptos Narrow"/>
        <family val="2"/>
        <scheme val="minor"/>
      </rPr>
      <t>may require the exercise of</t>
    </r>
  </si>
  <si>
    <t>B) Owning 51%, but the constitution requires that decisions</t>
  </si>
  <si>
    <t xml:space="preserve">7. Explain the need for using coterminous year ends and uniform </t>
  </si>
  <si>
    <r>
      <rPr>
        <b/>
        <sz val="11"/>
        <color theme="1"/>
        <rFont val="Aptos Narrow"/>
        <family val="2"/>
        <scheme val="minor"/>
      </rPr>
      <t>judgement</t>
    </r>
    <r>
      <rPr>
        <sz val="11"/>
        <color theme="1"/>
        <rFont val="Aptos Narrow"/>
        <family val="2"/>
        <scheme val="minor"/>
      </rPr>
      <t>. One outcome is that it should lead to more consistent judgements</t>
    </r>
  </si>
  <si>
    <t>need the unanimous consent of shareholders</t>
  </si>
  <si>
    <t>accounting policies when preparing consolidated financial</t>
  </si>
  <si>
    <r>
      <t xml:space="preserve">being made, with the </t>
    </r>
    <r>
      <rPr>
        <b/>
        <sz val="11"/>
        <color theme="1"/>
        <rFont val="Aptos Narrow"/>
        <family val="2"/>
        <scheme val="minor"/>
      </rPr>
      <t>consequence</t>
    </r>
    <r>
      <rPr>
        <sz val="11"/>
        <color theme="1"/>
        <rFont val="Aptos Narrow"/>
        <family val="2"/>
        <scheme val="minor"/>
      </rPr>
      <t xml:space="preserve"> of greater comparability of financial</t>
    </r>
  </si>
  <si>
    <t xml:space="preserve">C) Having currently exerciseable options which would take the </t>
  </si>
  <si>
    <t>statements.</t>
  </si>
  <si>
    <t>reporting information.</t>
  </si>
  <si>
    <t>shareholding of the company to 55%</t>
  </si>
  <si>
    <t>Definitions</t>
  </si>
  <si>
    <t>D) Owning 40% of the shares, but having the majority of voting</t>
  </si>
  <si>
    <t xml:space="preserve">Parent = </t>
  </si>
  <si>
    <t>Subsidiary =</t>
  </si>
  <si>
    <t>8. Explain why it is necessary to eliminate intra-group transactions.</t>
  </si>
  <si>
    <r>
      <t xml:space="preserve">IFRS 10 states that </t>
    </r>
    <r>
      <rPr>
        <b/>
        <sz val="11"/>
        <color theme="1"/>
        <rFont val="Aptos Narrow"/>
        <family val="2"/>
        <scheme val="minor"/>
      </rPr>
      <t xml:space="preserve">investors should periodically consider whether control over </t>
    </r>
  </si>
  <si>
    <t>rights within the company</t>
  </si>
  <si>
    <t>Controlling</t>
  </si>
  <si>
    <t>Controlled</t>
  </si>
  <si>
    <r>
      <rPr>
        <b/>
        <sz val="11"/>
        <color theme="1"/>
        <rFont val="Aptos Narrow"/>
        <family val="2"/>
        <scheme val="minor"/>
      </rPr>
      <t xml:space="preserve">an investee has been gained or lost </t>
    </r>
    <r>
      <rPr>
        <sz val="11"/>
        <color theme="1"/>
        <rFont val="Aptos Narrow"/>
        <family val="2"/>
        <scheme val="minor"/>
      </rPr>
      <t>and goes on to consider that a range of</t>
    </r>
  </si>
  <si>
    <t>Entity</t>
  </si>
  <si>
    <r>
      <t xml:space="preserve">circumstances may need to be considered when determining </t>
    </r>
    <r>
      <rPr>
        <b/>
        <sz val="11"/>
        <color theme="1"/>
        <rFont val="Aptos Narrow"/>
        <family val="2"/>
        <scheme val="minor"/>
      </rPr>
      <t>whether or not an</t>
    </r>
  </si>
  <si>
    <r>
      <rPr>
        <b/>
        <sz val="11"/>
        <color theme="1"/>
        <rFont val="Aptos Narrow"/>
        <family val="2"/>
        <scheme val="minor"/>
      </rPr>
      <t>investor has power over an investee</t>
    </r>
    <r>
      <rPr>
        <sz val="11"/>
        <color theme="1"/>
        <rFont val="Aptos Narrow"/>
        <family val="2"/>
        <scheme val="minor"/>
      </rPr>
      <t>, such as:</t>
    </r>
  </si>
  <si>
    <t>3 - Which of the following is NOT a condition which must be met</t>
  </si>
  <si>
    <t>Show position of</t>
  </si>
  <si>
    <t xml:space="preserve">for the parent to be exempt from producing consolidated </t>
  </si>
  <si>
    <t>group as single</t>
  </si>
  <si>
    <t>- Exercise of the majority of voting rights in an investee</t>
  </si>
  <si>
    <t>financial statements?</t>
  </si>
  <si>
    <t>economic entity</t>
  </si>
  <si>
    <t xml:space="preserve">Principles of Consolidated </t>
  </si>
  <si>
    <t>- Contractual arrangements between the investor and other parties holding</t>
  </si>
  <si>
    <t>by way of group</t>
  </si>
  <si>
    <t>Financial Statements</t>
  </si>
  <si>
    <t xml:space="preserve">less than 50% of the voring shares, with all other equity interests held by a </t>
  </si>
  <si>
    <t>A) The activites of the subsidiary are significantly different to</t>
  </si>
  <si>
    <t>accounts.</t>
  </si>
  <si>
    <t>numerically large, dispersed and unconnected group</t>
  </si>
  <si>
    <t>the rest of the group and to consolidate them would</t>
  </si>
  <si>
    <t xml:space="preserve">- Potential voting rights (such as share options or oconvertible loans) may </t>
  </si>
  <si>
    <t>prejudice the overall group position</t>
  </si>
  <si>
    <t>result in an investor gaining orlosing control at some specific date.</t>
  </si>
  <si>
    <t xml:space="preserve">B) The ultimate parent company produces consolidated </t>
  </si>
  <si>
    <t>Exclusions from consolidation acceptable where:</t>
  </si>
  <si>
    <t>financial statements that comply with IFRS Standards and</t>
  </si>
  <si>
    <t>- Materiality</t>
  </si>
  <si>
    <t>are publicly avaliable</t>
  </si>
  <si>
    <t>- Subsidiary held for sale</t>
  </si>
  <si>
    <t>C) The parent's debt or equity instruments are not traded in a</t>
  </si>
  <si>
    <t>public market</t>
  </si>
  <si>
    <t>D) The parent itself is a wholly-owned subsidiary or a partially-</t>
  </si>
  <si>
    <t>Principles of consolidation</t>
  </si>
  <si>
    <t>owned subsidiary whose owners to not object to the parent</t>
  </si>
  <si>
    <t>- Non-coterminous year ends</t>
  </si>
  <si>
    <t>not producing consolidated financial statements.</t>
  </si>
  <si>
    <t>- Uniform accounting policies</t>
  </si>
  <si>
    <t xml:space="preserve">- Elimination of intra-group </t>
  </si>
  <si>
    <t>transactions.</t>
  </si>
  <si>
    <t xml:space="preserve">1. Prepare a consolidated statement of financial position for a </t>
  </si>
  <si>
    <t>simple group (parent and up to two subsidiaries)</t>
  </si>
  <si>
    <t>2. Deal with non-controlling interest (at fair value or</t>
  </si>
  <si>
    <t>proportinate share of net assets)</t>
  </si>
  <si>
    <t xml:space="preserve">3. Describe and apply the required accounting treatment of </t>
  </si>
  <si>
    <t>consolidated goodwill</t>
  </si>
  <si>
    <t>4. Account for impairment of goodwill</t>
  </si>
  <si>
    <t>5. Explain and account for the consolidation of other reserves</t>
  </si>
  <si>
    <t>(e.g. share premium and revaluation surplus)</t>
  </si>
  <si>
    <t xml:space="preserve">6. Account for the effects of intra-group trading in the statewment </t>
  </si>
  <si>
    <t>of financial position</t>
  </si>
  <si>
    <t>7. Explain why it is necessary to use fair values when preparing</t>
  </si>
  <si>
    <t>consolidated financial statemetns</t>
  </si>
  <si>
    <t>8. Account for the effects of fair value adjustments.</t>
  </si>
  <si>
    <t xml:space="preserve">      </t>
  </si>
  <si>
    <t>To prepare the Statement of Financial Position (SFP),</t>
  </si>
  <si>
    <t>we need to do the following workings:</t>
  </si>
  <si>
    <t>W1: Goodwill (GW)</t>
  </si>
  <si>
    <t>W2: Non-Controlling Interest (NCI)</t>
  </si>
  <si>
    <t xml:space="preserve">W3: Investment in Associate (Only if the parent has </t>
  </si>
  <si>
    <t>an associate)</t>
  </si>
  <si>
    <t>W4: Group Retained Earnings (R/E)</t>
  </si>
  <si>
    <t>transferred over the fair value of the idenitifiable net assets</t>
  </si>
  <si>
    <t>Fair Value of INAs</t>
  </si>
  <si>
    <t>£</t>
  </si>
  <si>
    <t>x</t>
  </si>
  <si>
    <t>(x)</t>
  </si>
  <si>
    <r>
      <t xml:space="preserve">Goodwill is calculated as the </t>
    </r>
    <r>
      <rPr>
        <b/>
        <sz val="11"/>
        <color theme="1"/>
        <rFont val="Aptos Narrow"/>
        <family val="2"/>
        <scheme val="minor"/>
      </rPr>
      <t>excess of the consideration</t>
    </r>
  </si>
  <si>
    <r>
      <rPr>
        <b/>
        <sz val="11"/>
        <color theme="1"/>
        <rFont val="Aptos Narrow"/>
        <family val="2"/>
        <scheme val="minor"/>
      </rPr>
      <t xml:space="preserve">acquired from the subsidiary (INAs) </t>
    </r>
    <r>
      <rPr>
        <sz val="11"/>
        <color theme="1"/>
        <rFont val="Aptos Narrow"/>
        <family val="2"/>
        <scheme val="minor"/>
      </rPr>
      <t>at the acquisition date.</t>
    </r>
  </si>
  <si>
    <t>Book value of INAs = Total Assets - Total Liabilities</t>
  </si>
  <si>
    <t>= Equity and Reserves (at Acq. Date)</t>
  </si>
  <si>
    <t>Fair Value of INAs = Book Value of INAs - FV Adjustments</t>
  </si>
  <si>
    <t>Goodwill is the future economic benefits arising from assets</t>
  </si>
  <si>
    <t>It should be capitalised at cost as an intangible, non-current</t>
  </si>
  <si>
    <t>asset.</t>
  </si>
  <si>
    <t xml:space="preserve">Only recognised/capitalised in the financial statements if </t>
  </si>
  <si>
    <t>purchased (if not, do not recognise it).</t>
  </si>
  <si>
    <t>frequently if there's an indication of impairment.</t>
  </si>
  <si>
    <r>
      <t xml:space="preserve">It is </t>
    </r>
    <r>
      <rPr>
        <b/>
        <sz val="11"/>
        <color theme="1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amortised and is anually tested for impairment or more </t>
    </r>
  </si>
  <si>
    <r>
      <t xml:space="preserve">that are </t>
    </r>
    <r>
      <rPr>
        <b/>
        <sz val="11"/>
        <color theme="1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capable of being individually or separately recognised.</t>
    </r>
  </si>
  <si>
    <t>Cost of Investment:</t>
  </si>
  <si>
    <t>Includes:</t>
  </si>
  <si>
    <t>- Cash paid</t>
  </si>
  <si>
    <t>- Fair Value of any other consideration (e.g. shares, loans, etc.)</t>
  </si>
  <si>
    <t>Excludes:</t>
  </si>
  <si>
    <t>- Direct costs (e.g. professional fees, other incremental costs)</t>
  </si>
  <si>
    <t>- Issue costs</t>
  </si>
  <si>
    <t>Example:</t>
  </si>
  <si>
    <t>Group Structure:</t>
  </si>
  <si>
    <t>A -&gt; B (100%)</t>
  </si>
  <si>
    <t>Goodwill ($'000)</t>
  </si>
  <si>
    <t>Cash consideration</t>
  </si>
  <si>
    <t>FV of INAs acquired:</t>
  </si>
  <si>
    <t>Book value on acq.</t>
  </si>
  <si>
    <t>Revaluation of factory</t>
  </si>
  <si>
    <t>Fair value of inventory</t>
  </si>
  <si>
    <t>Closure costs</t>
  </si>
  <si>
    <t xml:space="preserve">Fair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</si>
</sst>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theme="8" tint="0.59999389629810485"/>
      </left>
      <right/>
      <top style="medium">
        <color theme="8" tint="0.59999389629810485"/>
      </top>
      <bottom/>
      <diagonal/>
    </border>
    <border>
      <left/>
      <right/>
      <top style="medium">
        <color theme="8" tint="0.59999389629810485"/>
      </top>
      <bottom/>
      <diagonal/>
    </border>
    <border>
      <left/>
      <right style="medium">
        <color theme="8" tint="0.59999389629810485"/>
      </right>
      <top style="medium">
        <color theme="8" tint="0.59999389629810485"/>
      </top>
      <bottom/>
      <diagonal/>
    </border>
    <border>
      <left style="medium">
        <color theme="8" tint="0.59999389629810485"/>
      </left>
      <right/>
      <top/>
      <bottom/>
      <diagonal/>
    </border>
    <border>
      <left/>
      <right style="medium">
        <color theme="8" tint="0.59999389629810485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8" tint="0.59999389629810485"/>
      </right>
      <top/>
      <bottom style="medium">
        <color indexed="64"/>
      </bottom>
      <diagonal/>
    </border>
    <border>
      <left style="medium">
        <color theme="7" tint="0.59999389629810485"/>
      </left>
      <right/>
      <top style="medium">
        <color theme="7" tint="0.59999389629810485"/>
      </top>
      <bottom/>
      <diagonal/>
    </border>
    <border>
      <left/>
      <right/>
      <top style="medium">
        <color theme="7" tint="0.59999389629810485"/>
      </top>
      <bottom/>
      <diagonal/>
    </border>
    <border>
      <left/>
      <right style="medium">
        <color theme="7" tint="0.59999389629810485"/>
      </right>
      <top style="medium">
        <color theme="7" tint="0.59999389629810485"/>
      </top>
      <bottom/>
      <diagonal/>
    </border>
    <border>
      <left style="medium">
        <color theme="7" tint="0.59999389629810485"/>
      </left>
      <right/>
      <top/>
      <bottom/>
      <diagonal/>
    </border>
    <border>
      <left/>
      <right style="medium">
        <color theme="7" tint="0.59999389629810485"/>
      </right>
      <top/>
      <bottom style="medium">
        <color theme="1"/>
      </bottom>
      <diagonal/>
    </border>
    <border>
      <left/>
      <right style="medium">
        <color theme="7" tint="0.59999389629810485"/>
      </right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8" tint="0.59999389629810485"/>
      </right>
      <top/>
      <bottom style="medium">
        <color theme="1"/>
      </bottom>
      <diagonal/>
    </border>
    <border>
      <left style="medium">
        <color theme="8" tint="0.59999389629810485"/>
      </left>
      <right/>
      <top/>
      <bottom style="medium">
        <color theme="8" tint="0.59999389629810485"/>
      </bottom>
      <diagonal/>
    </border>
    <border>
      <left/>
      <right/>
      <top/>
      <bottom style="medium">
        <color theme="8" tint="0.59999389629810485"/>
      </bottom>
      <diagonal/>
    </border>
    <border>
      <left/>
      <right style="medium">
        <color theme="8" tint="0.59999389629810485"/>
      </right>
      <top style="thin">
        <color indexed="64"/>
      </top>
      <bottom style="medium">
        <color theme="8" tint="0.59999389629810485"/>
      </bottom>
      <diagonal/>
    </border>
    <border>
      <left style="medium">
        <color theme="7" tint="0.59999389629810485"/>
      </left>
      <right/>
      <top/>
      <bottom style="medium">
        <color theme="7" tint="0.59999389629810485"/>
      </bottom>
      <diagonal/>
    </border>
    <border>
      <left/>
      <right/>
      <top/>
      <bottom style="medium">
        <color theme="7" tint="0.59999389629810485"/>
      </bottom>
      <diagonal/>
    </border>
    <border>
      <left/>
      <right style="medium">
        <color theme="7" tint="0.59999389629810485"/>
      </right>
      <top style="medium">
        <color theme="1"/>
      </top>
      <bottom style="medium">
        <color theme="7" tint="0.5999938962981048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quotePrefix="1" applyAlignment="1">
      <alignment horizontal="center"/>
    </xf>
    <xf numFmtId="3" fontId="0" fillId="0" borderId="0" xfId="0" applyNumberFormat="1"/>
    <xf numFmtId="0" fontId="2" fillId="0" borderId="0" xfId="0" quotePrefix="1" applyFont="1"/>
    <xf numFmtId="0" fontId="0" fillId="0" borderId="0" xfId="0" quotePrefix="1"/>
    <xf numFmtId="0" fontId="1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1" fillId="2" borderId="4" xfId="0" applyFont="1" applyFill="1" applyBorder="1"/>
    <xf numFmtId="0" fontId="3" fillId="2" borderId="0" xfId="0" applyFont="1" applyFill="1"/>
    <xf numFmtId="0" fontId="1" fillId="2" borderId="0" xfId="0" applyFont="1" applyFill="1"/>
    <xf numFmtId="0" fontId="1" fillId="2" borderId="5" xfId="0" applyFont="1" applyFill="1" applyBorder="1"/>
    <xf numFmtId="0" fontId="3" fillId="2" borderId="4" xfId="0" applyFont="1" applyFill="1" applyBorder="1"/>
    <xf numFmtId="6" fontId="3" fillId="2" borderId="6" xfId="0" applyNumberFormat="1" applyFont="1" applyFill="1" applyBorder="1"/>
    <xf numFmtId="0" fontId="3" fillId="2" borderId="7" xfId="0" applyFont="1" applyFill="1" applyBorder="1"/>
    <xf numFmtId="3" fontId="3" fillId="2" borderId="0" xfId="0" applyNumberFormat="1" applyFont="1" applyFill="1"/>
    <xf numFmtId="0" fontId="3" fillId="2" borderId="5" xfId="0" applyFont="1" applyFill="1" applyBorder="1"/>
    <xf numFmtId="3" fontId="3" fillId="2" borderId="5" xfId="0" applyNumberFormat="1" applyFont="1" applyFill="1" applyBorder="1"/>
    <xf numFmtId="3" fontId="3" fillId="2" borderId="6" xfId="0" applyNumberFormat="1" applyFont="1" applyFill="1" applyBorder="1"/>
    <xf numFmtId="0" fontId="1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3" borderId="0" xfId="0" applyFont="1" applyFill="1"/>
    <xf numFmtId="0" fontId="3" fillId="3" borderId="12" xfId="0" applyFont="1" applyFill="1" applyBorder="1"/>
    <xf numFmtId="0" fontId="1" fillId="3" borderId="11" xfId="0" applyFont="1" applyFill="1" applyBorder="1"/>
    <xf numFmtId="0" fontId="3" fillId="3" borderId="13" xfId="0" applyFont="1" applyFill="1" applyBorder="1"/>
    <xf numFmtId="3" fontId="3" fillId="3" borderId="13" xfId="0" applyNumberFormat="1" applyFont="1" applyFill="1" applyBorder="1"/>
    <xf numFmtId="9" fontId="3" fillId="2" borderId="0" xfId="0" applyNumberFormat="1" applyFont="1" applyFill="1"/>
    <xf numFmtId="9" fontId="3" fillId="2" borderId="5" xfId="0" applyNumberFormat="1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3" fontId="3" fillId="3" borderId="0" xfId="0" applyNumberFormat="1" applyFont="1" applyFill="1"/>
    <xf numFmtId="3" fontId="3" fillId="2" borderId="7" xfId="0" applyNumberFormat="1" applyFont="1" applyFill="1" applyBorder="1"/>
    <xf numFmtId="0" fontId="3" fillId="3" borderId="14" xfId="0" applyFont="1" applyFill="1" applyBorder="1"/>
    <xf numFmtId="0" fontId="1" fillId="2" borderId="16" xfId="0" applyFont="1" applyFill="1" applyBorder="1"/>
    <xf numFmtId="0" fontId="3" fillId="2" borderId="17" xfId="0" applyFont="1" applyFill="1" applyBorder="1"/>
    <xf numFmtId="3" fontId="3" fillId="2" borderId="18" xfId="0" applyNumberFormat="1" applyFont="1" applyFill="1" applyBorder="1"/>
    <xf numFmtId="3" fontId="3" fillId="3" borderId="14" xfId="0" applyNumberFormat="1" applyFont="1" applyFill="1" applyBorder="1"/>
    <xf numFmtId="9" fontId="3" fillId="3" borderId="0" xfId="0" applyNumberFormat="1" applyFont="1" applyFill="1"/>
    <xf numFmtId="3" fontId="3" fillId="3" borderId="12" xfId="0" applyNumberFormat="1" applyFont="1" applyFill="1" applyBorder="1"/>
    <xf numFmtId="0" fontId="1" fillId="3" borderId="19" xfId="0" applyFont="1" applyFill="1" applyBorder="1"/>
    <xf numFmtId="0" fontId="3" fillId="3" borderId="20" xfId="0" applyFont="1" applyFill="1" applyBorder="1"/>
    <xf numFmtId="3" fontId="3" fillId="3" borderId="21" xfId="0" applyNumberFormat="1" applyFont="1" applyFill="1" applyBorder="1"/>
    <xf numFmtId="0" fontId="0" fillId="4" borderId="0" xfId="0" applyFill="1"/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5" borderId="22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5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2" fillId="0" borderId="27" xfId="0" applyFon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7" xfId="0" applyBorder="1"/>
    <xf numFmtId="0" fontId="0" fillId="0" borderId="30" xfId="0" quotePrefix="1" applyBorder="1"/>
    <xf numFmtId="0" fontId="0" fillId="0" borderId="6" xfId="0" applyBorder="1"/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3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12" Type="http://schemas.openxmlformats.org/officeDocument/2006/relationships/image" Target="../media/image1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5.png"/><Relationship Id="rId11" Type="http://schemas.openxmlformats.org/officeDocument/2006/relationships/customXml" Target="../ink/ink5.xml"/><Relationship Id="rId5" Type="http://schemas.openxmlformats.org/officeDocument/2006/relationships/customXml" Target="../ink/ink2.xml"/><Relationship Id="rId10" Type="http://schemas.openxmlformats.org/officeDocument/2006/relationships/image" Target="../media/image17.png"/><Relationship Id="rId4" Type="http://schemas.openxmlformats.org/officeDocument/2006/relationships/image" Target="../media/image14.png"/><Relationship Id="rId9" Type="http://schemas.openxmlformats.org/officeDocument/2006/relationships/customXml" Target="../ink/ink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6.png"/><Relationship Id="rId18" Type="http://schemas.openxmlformats.org/officeDocument/2006/relationships/customXml" Target="../ink/ink13.xml"/><Relationship Id="rId26" Type="http://schemas.openxmlformats.org/officeDocument/2006/relationships/customXml" Target="../ink/ink17.xml"/><Relationship Id="rId39" Type="http://schemas.openxmlformats.org/officeDocument/2006/relationships/image" Target="../media/image39.png"/><Relationship Id="rId21" Type="http://schemas.openxmlformats.org/officeDocument/2006/relationships/image" Target="../media/image30.png"/><Relationship Id="rId34" Type="http://schemas.openxmlformats.org/officeDocument/2006/relationships/customXml" Target="../ink/ink21.xml"/><Relationship Id="rId42" Type="http://schemas.openxmlformats.org/officeDocument/2006/relationships/customXml" Target="../ink/ink25.xml"/><Relationship Id="rId47" Type="http://schemas.openxmlformats.org/officeDocument/2006/relationships/image" Target="../media/image43.png"/><Relationship Id="rId50" Type="http://schemas.openxmlformats.org/officeDocument/2006/relationships/customXml" Target="../ink/ink29.xml"/><Relationship Id="rId7" Type="http://schemas.openxmlformats.org/officeDocument/2006/relationships/image" Target="../media/image23.png"/><Relationship Id="rId2" Type="http://schemas.openxmlformats.org/officeDocument/2006/relationships/image" Target="../media/image4.png"/><Relationship Id="rId16" Type="http://schemas.openxmlformats.org/officeDocument/2006/relationships/customXml" Target="../ink/ink12.xml"/><Relationship Id="rId29" Type="http://schemas.openxmlformats.org/officeDocument/2006/relationships/image" Target="../media/image34.png"/><Relationship Id="rId11" Type="http://schemas.openxmlformats.org/officeDocument/2006/relationships/image" Target="../media/image25.png"/><Relationship Id="rId24" Type="http://schemas.openxmlformats.org/officeDocument/2006/relationships/customXml" Target="../ink/ink16.xml"/><Relationship Id="rId32" Type="http://schemas.openxmlformats.org/officeDocument/2006/relationships/customXml" Target="../ink/ink20.xml"/><Relationship Id="rId37" Type="http://schemas.openxmlformats.org/officeDocument/2006/relationships/image" Target="../media/image38.png"/><Relationship Id="rId40" Type="http://schemas.openxmlformats.org/officeDocument/2006/relationships/customXml" Target="../ink/ink24.xml"/><Relationship Id="rId45" Type="http://schemas.openxmlformats.org/officeDocument/2006/relationships/image" Target="../media/image42.png"/><Relationship Id="rId53" Type="http://schemas.openxmlformats.org/officeDocument/2006/relationships/image" Target="../media/image46.png"/><Relationship Id="rId5" Type="http://schemas.openxmlformats.org/officeDocument/2006/relationships/image" Target="../media/image22.png"/><Relationship Id="rId10" Type="http://schemas.openxmlformats.org/officeDocument/2006/relationships/customXml" Target="../ink/ink9.xml"/><Relationship Id="rId19" Type="http://schemas.openxmlformats.org/officeDocument/2006/relationships/image" Target="../media/image29.png"/><Relationship Id="rId31" Type="http://schemas.openxmlformats.org/officeDocument/2006/relationships/image" Target="../media/image35.png"/><Relationship Id="rId44" Type="http://schemas.openxmlformats.org/officeDocument/2006/relationships/customXml" Target="../ink/ink26.xml"/><Relationship Id="rId52" Type="http://schemas.openxmlformats.org/officeDocument/2006/relationships/customXml" Target="../ink/ink30.xml"/><Relationship Id="rId4" Type="http://schemas.openxmlformats.org/officeDocument/2006/relationships/customXml" Target="../ink/ink6.xml"/><Relationship Id="rId9" Type="http://schemas.openxmlformats.org/officeDocument/2006/relationships/image" Target="../media/image24.png"/><Relationship Id="rId14" Type="http://schemas.openxmlformats.org/officeDocument/2006/relationships/customXml" Target="../ink/ink11.xml"/><Relationship Id="rId22" Type="http://schemas.openxmlformats.org/officeDocument/2006/relationships/customXml" Target="../ink/ink15.xml"/><Relationship Id="rId27" Type="http://schemas.openxmlformats.org/officeDocument/2006/relationships/image" Target="../media/image33.png"/><Relationship Id="rId30" Type="http://schemas.openxmlformats.org/officeDocument/2006/relationships/customXml" Target="../ink/ink19.xml"/><Relationship Id="rId35" Type="http://schemas.openxmlformats.org/officeDocument/2006/relationships/image" Target="../media/image37.png"/><Relationship Id="rId43" Type="http://schemas.openxmlformats.org/officeDocument/2006/relationships/image" Target="../media/image41.png"/><Relationship Id="rId48" Type="http://schemas.openxmlformats.org/officeDocument/2006/relationships/customXml" Target="../ink/ink28.xml"/><Relationship Id="rId8" Type="http://schemas.openxmlformats.org/officeDocument/2006/relationships/customXml" Target="../ink/ink8.xml"/><Relationship Id="rId51" Type="http://schemas.openxmlformats.org/officeDocument/2006/relationships/image" Target="../media/image45.png"/><Relationship Id="rId3" Type="http://schemas.openxmlformats.org/officeDocument/2006/relationships/image" Target="../media/image5.png"/><Relationship Id="rId12" Type="http://schemas.openxmlformats.org/officeDocument/2006/relationships/customXml" Target="../ink/ink10.xml"/><Relationship Id="rId17" Type="http://schemas.openxmlformats.org/officeDocument/2006/relationships/image" Target="../media/image28.png"/><Relationship Id="rId25" Type="http://schemas.openxmlformats.org/officeDocument/2006/relationships/image" Target="../media/image32.png"/><Relationship Id="rId33" Type="http://schemas.openxmlformats.org/officeDocument/2006/relationships/image" Target="../media/image36.png"/><Relationship Id="rId38" Type="http://schemas.openxmlformats.org/officeDocument/2006/relationships/customXml" Target="../ink/ink23.xml"/><Relationship Id="rId46" Type="http://schemas.openxmlformats.org/officeDocument/2006/relationships/customXml" Target="../ink/ink27.xml"/><Relationship Id="rId20" Type="http://schemas.openxmlformats.org/officeDocument/2006/relationships/customXml" Target="../ink/ink14.xml"/><Relationship Id="rId41" Type="http://schemas.openxmlformats.org/officeDocument/2006/relationships/image" Target="../media/image40.png"/><Relationship Id="rId1" Type="http://schemas.openxmlformats.org/officeDocument/2006/relationships/image" Target="../media/image3.png"/><Relationship Id="rId6" Type="http://schemas.openxmlformats.org/officeDocument/2006/relationships/customXml" Target="../ink/ink7.xml"/><Relationship Id="rId15" Type="http://schemas.openxmlformats.org/officeDocument/2006/relationships/image" Target="../media/image27.png"/><Relationship Id="rId23" Type="http://schemas.openxmlformats.org/officeDocument/2006/relationships/image" Target="../media/image31.png"/><Relationship Id="rId28" Type="http://schemas.openxmlformats.org/officeDocument/2006/relationships/customXml" Target="../ink/ink18.xml"/><Relationship Id="rId36" Type="http://schemas.openxmlformats.org/officeDocument/2006/relationships/customXml" Target="../ink/ink22.xml"/><Relationship Id="rId49" Type="http://schemas.openxmlformats.org/officeDocument/2006/relationships/image" Target="../media/image44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ustomXml" Target="../ink/ink41.xml"/><Relationship Id="rId18" Type="http://schemas.openxmlformats.org/officeDocument/2006/relationships/customXml" Target="../ink/ink46.xml"/><Relationship Id="rId26" Type="http://schemas.openxmlformats.org/officeDocument/2006/relationships/image" Target="../media/image49.png"/><Relationship Id="rId39" Type="http://schemas.openxmlformats.org/officeDocument/2006/relationships/customXml" Target="../ink/ink66.xml"/><Relationship Id="rId21" Type="http://schemas.openxmlformats.org/officeDocument/2006/relationships/customXml" Target="../ink/ink49.xml"/><Relationship Id="rId34" Type="http://schemas.openxmlformats.org/officeDocument/2006/relationships/customXml" Target="../ink/ink61.xml"/><Relationship Id="rId42" Type="http://schemas.openxmlformats.org/officeDocument/2006/relationships/customXml" Target="../ink/ink69.xml"/><Relationship Id="rId47" Type="http://schemas.openxmlformats.org/officeDocument/2006/relationships/image" Target="../media/image50.png"/><Relationship Id="rId50" Type="http://schemas.openxmlformats.org/officeDocument/2006/relationships/customXml" Target="../ink/ink76.xml"/><Relationship Id="rId7" Type="http://schemas.openxmlformats.org/officeDocument/2006/relationships/customXml" Target="../ink/ink36.xml"/><Relationship Id="rId2" Type="http://schemas.openxmlformats.org/officeDocument/2006/relationships/image" Target="../media/image47.png"/><Relationship Id="rId16" Type="http://schemas.openxmlformats.org/officeDocument/2006/relationships/customXml" Target="../ink/ink44.xml"/><Relationship Id="rId29" Type="http://schemas.openxmlformats.org/officeDocument/2006/relationships/customXml" Target="../ink/ink56.xml"/><Relationship Id="rId11" Type="http://schemas.openxmlformats.org/officeDocument/2006/relationships/customXml" Target="../ink/ink39.xml"/><Relationship Id="rId24" Type="http://schemas.openxmlformats.org/officeDocument/2006/relationships/customXml" Target="../ink/ink52.xml"/><Relationship Id="rId32" Type="http://schemas.openxmlformats.org/officeDocument/2006/relationships/customXml" Target="../ink/ink59.xml"/><Relationship Id="rId37" Type="http://schemas.openxmlformats.org/officeDocument/2006/relationships/customXml" Target="../ink/ink64.xml"/><Relationship Id="rId40" Type="http://schemas.openxmlformats.org/officeDocument/2006/relationships/customXml" Target="../ink/ink67.xml"/><Relationship Id="rId45" Type="http://schemas.openxmlformats.org/officeDocument/2006/relationships/customXml" Target="../ink/ink72.xml"/><Relationship Id="rId53" Type="http://schemas.openxmlformats.org/officeDocument/2006/relationships/customXml" Target="../ink/ink79.xml"/><Relationship Id="rId5" Type="http://schemas.openxmlformats.org/officeDocument/2006/relationships/customXml" Target="../ink/ink34.xml"/><Relationship Id="rId10" Type="http://schemas.openxmlformats.org/officeDocument/2006/relationships/image" Target="../media/image48.png"/><Relationship Id="rId19" Type="http://schemas.openxmlformats.org/officeDocument/2006/relationships/customXml" Target="../ink/ink47.xml"/><Relationship Id="rId31" Type="http://schemas.openxmlformats.org/officeDocument/2006/relationships/customXml" Target="../ink/ink58.xml"/><Relationship Id="rId44" Type="http://schemas.openxmlformats.org/officeDocument/2006/relationships/customXml" Target="../ink/ink71.xml"/><Relationship Id="rId52" Type="http://schemas.openxmlformats.org/officeDocument/2006/relationships/customXml" Target="../ink/ink78.xml"/><Relationship Id="rId4" Type="http://schemas.openxmlformats.org/officeDocument/2006/relationships/customXml" Target="../ink/ink33.xml"/><Relationship Id="rId9" Type="http://schemas.openxmlformats.org/officeDocument/2006/relationships/customXml" Target="../ink/ink38.xml"/><Relationship Id="rId14" Type="http://schemas.openxmlformats.org/officeDocument/2006/relationships/customXml" Target="../ink/ink42.xml"/><Relationship Id="rId22" Type="http://schemas.openxmlformats.org/officeDocument/2006/relationships/customXml" Target="../ink/ink50.xml"/><Relationship Id="rId27" Type="http://schemas.openxmlformats.org/officeDocument/2006/relationships/customXml" Target="../ink/ink54.xml"/><Relationship Id="rId30" Type="http://schemas.openxmlformats.org/officeDocument/2006/relationships/customXml" Target="../ink/ink57.xml"/><Relationship Id="rId35" Type="http://schemas.openxmlformats.org/officeDocument/2006/relationships/customXml" Target="../ink/ink62.xml"/><Relationship Id="rId43" Type="http://schemas.openxmlformats.org/officeDocument/2006/relationships/customXml" Target="../ink/ink70.xml"/><Relationship Id="rId48" Type="http://schemas.openxmlformats.org/officeDocument/2006/relationships/customXml" Target="../ink/ink74.xml"/><Relationship Id="rId8" Type="http://schemas.openxmlformats.org/officeDocument/2006/relationships/customXml" Target="../ink/ink37.xml"/><Relationship Id="rId51" Type="http://schemas.openxmlformats.org/officeDocument/2006/relationships/customXml" Target="../ink/ink77.xml"/><Relationship Id="rId3" Type="http://schemas.openxmlformats.org/officeDocument/2006/relationships/customXml" Target="../ink/ink32.xml"/><Relationship Id="rId12" Type="http://schemas.openxmlformats.org/officeDocument/2006/relationships/customXml" Target="../ink/ink40.xml"/><Relationship Id="rId17" Type="http://schemas.openxmlformats.org/officeDocument/2006/relationships/customXml" Target="../ink/ink45.xml"/><Relationship Id="rId25" Type="http://schemas.openxmlformats.org/officeDocument/2006/relationships/customXml" Target="../ink/ink53.xml"/><Relationship Id="rId33" Type="http://schemas.openxmlformats.org/officeDocument/2006/relationships/customXml" Target="../ink/ink60.xml"/><Relationship Id="rId38" Type="http://schemas.openxmlformats.org/officeDocument/2006/relationships/customXml" Target="../ink/ink65.xml"/><Relationship Id="rId46" Type="http://schemas.openxmlformats.org/officeDocument/2006/relationships/customXml" Target="../ink/ink73.xml"/><Relationship Id="rId20" Type="http://schemas.openxmlformats.org/officeDocument/2006/relationships/customXml" Target="../ink/ink48.xml"/><Relationship Id="rId41" Type="http://schemas.openxmlformats.org/officeDocument/2006/relationships/customXml" Target="../ink/ink68.xml"/><Relationship Id="rId54" Type="http://schemas.openxmlformats.org/officeDocument/2006/relationships/customXml" Target="../ink/ink80.xml"/><Relationship Id="rId1" Type="http://schemas.openxmlformats.org/officeDocument/2006/relationships/customXml" Target="../ink/ink31.xml"/><Relationship Id="rId6" Type="http://schemas.openxmlformats.org/officeDocument/2006/relationships/customXml" Target="../ink/ink35.xml"/><Relationship Id="rId15" Type="http://schemas.openxmlformats.org/officeDocument/2006/relationships/customXml" Target="../ink/ink43.xml"/><Relationship Id="rId23" Type="http://schemas.openxmlformats.org/officeDocument/2006/relationships/customXml" Target="../ink/ink51.xml"/><Relationship Id="rId28" Type="http://schemas.openxmlformats.org/officeDocument/2006/relationships/customXml" Target="../ink/ink55.xml"/><Relationship Id="rId36" Type="http://schemas.openxmlformats.org/officeDocument/2006/relationships/customXml" Target="../ink/ink63.xml"/><Relationship Id="rId49" Type="http://schemas.openxmlformats.org/officeDocument/2006/relationships/customXml" Target="../ink/ink7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86.xml"/><Relationship Id="rId13" Type="http://schemas.openxmlformats.org/officeDocument/2006/relationships/customXml" Target="../ink/ink89.xml"/><Relationship Id="rId3" Type="http://schemas.openxmlformats.org/officeDocument/2006/relationships/customXml" Target="../ink/ink82.xml"/><Relationship Id="rId7" Type="http://schemas.openxmlformats.org/officeDocument/2006/relationships/image" Target="../media/image52.png"/><Relationship Id="rId12" Type="http://schemas.openxmlformats.org/officeDocument/2006/relationships/image" Target="../media/image54.png"/><Relationship Id="rId2" Type="http://schemas.openxmlformats.org/officeDocument/2006/relationships/image" Target="../media/image51.png"/><Relationship Id="rId1" Type="http://schemas.openxmlformats.org/officeDocument/2006/relationships/customXml" Target="../ink/ink81.xml"/><Relationship Id="rId6" Type="http://schemas.openxmlformats.org/officeDocument/2006/relationships/customXml" Target="../ink/ink85.xml"/><Relationship Id="rId11" Type="http://schemas.openxmlformats.org/officeDocument/2006/relationships/customXml" Target="../ink/ink88.xml"/><Relationship Id="rId5" Type="http://schemas.openxmlformats.org/officeDocument/2006/relationships/customXml" Target="../ink/ink84.xml"/><Relationship Id="rId10" Type="http://schemas.openxmlformats.org/officeDocument/2006/relationships/customXml" Target="../ink/ink87.xml"/><Relationship Id="rId4" Type="http://schemas.openxmlformats.org/officeDocument/2006/relationships/customXml" Target="../ink/ink83.xml"/><Relationship Id="rId9" Type="http://schemas.openxmlformats.org/officeDocument/2006/relationships/image" Target="../media/image53.png"/><Relationship Id="rId14" Type="http://schemas.openxmlformats.org/officeDocument/2006/relationships/customXml" Target="../ink/ink9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ustomXml" Target="../ink/ink92.xml"/><Relationship Id="rId2" Type="http://schemas.openxmlformats.org/officeDocument/2006/relationships/image" Target="../media/image6.png"/><Relationship Id="rId1" Type="http://schemas.openxmlformats.org/officeDocument/2006/relationships/customXml" Target="../ink/ink91.xml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600075</xdr:colOff>
      <xdr:row>29</xdr:row>
      <xdr:rowOff>90017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19E7CE-1881-48EA-8CE9-17483CCD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57675" cy="56145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114301</xdr:rowOff>
    </xdr:from>
    <xdr:to>
      <xdr:col>6</xdr:col>
      <xdr:colOff>603771</xdr:colOff>
      <xdr:row>57</xdr:row>
      <xdr:rowOff>19051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1DE4E-7627-4CD2-AC02-EAA3078A4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638801"/>
          <a:ext cx="4261371" cy="5238750"/>
        </a:xfrm>
        <a:prstGeom prst="rect">
          <a:avLst/>
        </a:prstGeom>
      </xdr:spPr>
    </xdr:pic>
    <xdr:clientData/>
  </xdr:twoCellAnchor>
  <xdr:twoCellAnchor editAs="oneCell">
    <xdr:from>
      <xdr:col>5</xdr:col>
      <xdr:colOff>495120</xdr:colOff>
      <xdr:row>2</xdr:row>
      <xdr:rowOff>67920</xdr:rowOff>
    </xdr:from>
    <xdr:to>
      <xdr:col>7</xdr:col>
      <xdr:colOff>553560</xdr:colOff>
      <xdr:row>8</xdr:row>
      <xdr:rowOff>170160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965DC294-5DE8-4D00-94C5-576A8EFA8099}"/>
                </a:ext>
              </a:extLst>
            </xdr14:cNvPr>
            <xdr14:cNvContentPartPr/>
          </xdr14:nvContentPartPr>
          <xdr14:nvPr macro=""/>
          <xdr14:xfrm>
            <a:off x="3543120" y="448920"/>
            <a:ext cx="1277640" cy="124524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AA28FCF-7156-D2A9-EBCE-0724AEFD101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534120" y="440280"/>
              <a:ext cx="1295280" cy="126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523680</xdr:colOff>
      <xdr:row>8</xdr:row>
      <xdr:rowOff>123720</xdr:rowOff>
    </xdr:from>
    <xdr:to>
      <xdr:col>7</xdr:col>
      <xdr:colOff>574800</xdr:colOff>
      <xdr:row>9</xdr:row>
      <xdr:rowOff>64980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BE0A7B9-2503-4E8F-B0C2-41FC50607E42}"/>
                </a:ext>
              </a:extLst>
            </xdr14:cNvPr>
            <xdr14:cNvContentPartPr/>
          </xdr14:nvContentPartPr>
          <xdr14:nvPr macro=""/>
          <xdr14:xfrm>
            <a:off x="4790880" y="1647720"/>
            <a:ext cx="51120" cy="1317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56F558CB-72C2-D232-74D9-E36EEE55163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781880" y="1639080"/>
              <a:ext cx="68760" cy="14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504600</xdr:colOff>
      <xdr:row>7</xdr:row>
      <xdr:rowOff>75180</xdr:rowOff>
    </xdr:from>
    <xdr:to>
      <xdr:col>5</xdr:col>
      <xdr:colOff>427800</xdr:colOff>
      <xdr:row>7</xdr:row>
      <xdr:rowOff>107580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23DC2EA2-19F0-43A7-A0D1-8A4103D4DCB6}"/>
                </a:ext>
              </a:extLst>
            </xdr14:cNvPr>
            <xdr14:cNvContentPartPr/>
          </xdr14:nvContentPartPr>
          <xdr14:nvPr macro=""/>
          <xdr14:xfrm>
            <a:off x="1114200" y="1408680"/>
            <a:ext cx="2361600" cy="3240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2BAA666-87A6-7803-6CBA-1DA22AD2C0A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05200" y="1399680"/>
              <a:ext cx="2379240" cy="5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247680</xdr:colOff>
      <xdr:row>8</xdr:row>
      <xdr:rowOff>8880</xdr:rowOff>
    </xdr:from>
    <xdr:to>
      <xdr:col>6</xdr:col>
      <xdr:colOff>579960</xdr:colOff>
      <xdr:row>8</xdr:row>
      <xdr:rowOff>29400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D25F9F9D-0841-4174-BBFE-9871D385FD8E}"/>
                </a:ext>
              </a:extLst>
            </xdr14:cNvPr>
            <xdr14:cNvContentPartPr/>
          </xdr14:nvContentPartPr>
          <xdr14:nvPr macro=""/>
          <xdr14:xfrm>
            <a:off x="3905280" y="1532880"/>
            <a:ext cx="332280" cy="2052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8074A4B5-08B3-0B2D-6EFD-D0DAC713D40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896280" y="1523880"/>
              <a:ext cx="34992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28440</xdr:colOff>
      <xdr:row>8</xdr:row>
      <xdr:rowOff>149640</xdr:rowOff>
    </xdr:from>
    <xdr:to>
      <xdr:col>4</xdr:col>
      <xdr:colOff>123000</xdr:colOff>
      <xdr:row>8</xdr:row>
      <xdr:rowOff>181680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36866EB7-A1DB-44EA-BE56-D0E737499F53}"/>
                </a:ext>
              </a:extLst>
            </xdr14:cNvPr>
            <xdr14:cNvContentPartPr/>
          </xdr14:nvContentPartPr>
          <xdr14:nvPr macro=""/>
          <xdr14:xfrm>
            <a:off x="28440" y="1673640"/>
            <a:ext cx="2532960" cy="3204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1C515A4-4CDA-BA06-BAA4-EA7259EF1B1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9440" y="1665000"/>
              <a:ext cx="2550600" cy="49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11206</xdr:rowOff>
    </xdr:from>
    <xdr:to>
      <xdr:col>6</xdr:col>
      <xdr:colOff>139811</xdr:colOff>
      <xdr:row>29</xdr:row>
      <xdr:rowOff>168088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0EAF5D-BD42-4BED-B8F4-0DFCB2F1F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206"/>
          <a:ext cx="3797411" cy="5700432"/>
        </a:xfrm>
        <a:prstGeom prst="rect">
          <a:avLst/>
        </a:prstGeom>
      </xdr:spPr>
    </xdr:pic>
    <xdr:clientData/>
  </xdr:twoCellAnchor>
  <xdr:twoCellAnchor editAs="oneCell">
    <xdr:from>
      <xdr:col>6</xdr:col>
      <xdr:colOff>44823</xdr:colOff>
      <xdr:row>0</xdr:row>
      <xdr:rowOff>0</xdr:rowOff>
    </xdr:from>
    <xdr:to>
      <xdr:col>11</xdr:col>
      <xdr:colOff>510616</xdr:colOff>
      <xdr:row>29</xdr:row>
      <xdr:rowOff>168088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1B04D2-DD07-4B6C-A0EA-5986C94F0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2423" y="0"/>
          <a:ext cx="3513793" cy="5711638"/>
        </a:xfrm>
        <a:prstGeom prst="rect">
          <a:avLst/>
        </a:prstGeom>
      </xdr:spPr>
    </xdr:pic>
    <xdr:clientData/>
  </xdr:twoCellAnchor>
  <xdr:twoCellAnchor editAs="oneCell">
    <xdr:from>
      <xdr:col>6</xdr:col>
      <xdr:colOff>123265</xdr:colOff>
      <xdr:row>29</xdr:row>
      <xdr:rowOff>89648</xdr:rowOff>
    </xdr:from>
    <xdr:to>
      <xdr:col>11</xdr:col>
      <xdr:colOff>526677</xdr:colOff>
      <xdr:row>33</xdr:row>
      <xdr:rowOff>53167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BE34DF-5284-41D6-BDFD-B0C39845A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80865" y="5633198"/>
          <a:ext cx="3451412" cy="744569"/>
        </a:xfrm>
        <a:prstGeom prst="rect">
          <a:avLst/>
        </a:prstGeom>
      </xdr:spPr>
    </xdr:pic>
    <xdr:clientData/>
  </xdr:twoCellAnchor>
  <xdr:twoCellAnchor editAs="oneCell">
    <xdr:from>
      <xdr:col>12</xdr:col>
      <xdr:colOff>392188</xdr:colOff>
      <xdr:row>2</xdr:row>
      <xdr:rowOff>22920</xdr:rowOff>
    </xdr:from>
    <xdr:to>
      <xdr:col>12</xdr:col>
      <xdr:colOff>485068</xdr:colOff>
      <xdr:row>2</xdr:row>
      <xdr:rowOff>157560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53F5D00-F031-490F-AAF7-E238E7644228}"/>
                </a:ext>
              </a:extLst>
            </xdr14:cNvPr>
            <xdr14:cNvContentPartPr/>
          </xdr14:nvContentPartPr>
          <xdr14:nvPr macro=""/>
          <xdr14:xfrm>
            <a:off x="7653600" y="403920"/>
            <a:ext cx="92880" cy="13464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31D24DB1-7F7B-484A-03CC-8676F5D9C7A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644960" y="394920"/>
              <a:ext cx="110520" cy="15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425668</xdr:colOff>
      <xdr:row>3</xdr:row>
      <xdr:rowOff>71100</xdr:rowOff>
    </xdr:from>
    <xdr:to>
      <xdr:col>12</xdr:col>
      <xdr:colOff>498748</xdr:colOff>
      <xdr:row>4</xdr:row>
      <xdr:rowOff>26040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B1DCC62-1C34-40B9-8654-6F728F744844}"/>
                </a:ext>
              </a:extLst>
            </xdr14:cNvPr>
            <xdr14:cNvContentPartPr/>
          </xdr14:nvContentPartPr>
          <xdr14:nvPr macro=""/>
          <xdr14:xfrm>
            <a:off x="7687080" y="642600"/>
            <a:ext cx="73080" cy="1454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0F829A17-00AD-F20F-273C-B6EDD4A5C8A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678440" y="633960"/>
              <a:ext cx="90720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257527</xdr:colOff>
      <xdr:row>2</xdr:row>
      <xdr:rowOff>88080</xdr:rowOff>
    </xdr:from>
    <xdr:to>
      <xdr:col>3</xdr:col>
      <xdr:colOff>370567</xdr:colOff>
      <xdr:row>3</xdr:row>
      <xdr:rowOff>9180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B893E9D-54A2-49BD-9C0F-F995873140C7}"/>
                </a:ext>
              </a:extLst>
            </xdr14:cNvPr>
            <xdr14:cNvContentPartPr/>
          </xdr14:nvContentPartPr>
          <xdr14:nvPr macro=""/>
          <xdr14:xfrm>
            <a:off x="2072880" y="469080"/>
            <a:ext cx="113040" cy="11160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59526A67-A6CF-50EF-52AC-F168C398F3F6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063880" y="460080"/>
              <a:ext cx="130680" cy="12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548852</xdr:colOff>
      <xdr:row>3</xdr:row>
      <xdr:rowOff>109980</xdr:rowOff>
    </xdr:from>
    <xdr:to>
      <xdr:col>6</xdr:col>
      <xdr:colOff>9974</xdr:colOff>
      <xdr:row>4</xdr:row>
      <xdr:rowOff>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C54DFA6-364C-443D-840B-A6F3541D4F11}"/>
                </a:ext>
              </a:extLst>
            </xdr14:cNvPr>
            <xdr14:cNvContentPartPr/>
          </xdr14:nvContentPartPr>
          <xdr14:nvPr macro=""/>
          <xdr14:xfrm>
            <a:off x="3574440" y="681480"/>
            <a:ext cx="66240" cy="8964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C7FAABC2-1CB0-746A-B981-847672E776A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565800" y="672840"/>
              <a:ext cx="8388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289440</xdr:colOff>
      <xdr:row>22</xdr:row>
      <xdr:rowOff>120988</xdr:rowOff>
    </xdr:from>
    <xdr:to>
      <xdr:col>3</xdr:col>
      <xdr:colOff>233767</xdr:colOff>
      <xdr:row>23</xdr:row>
      <xdr:rowOff>113368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26C4EBDF-7773-4399-A911-A838207FDA38}"/>
                </a:ext>
              </a:extLst>
            </xdr14:cNvPr>
            <xdr14:cNvContentPartPr/>
          </xdr14:nvContentPartPr>
          <xdr14:nvPr macro=""/>
          <xdr14:xfrm>
            <a:off x="289440" y="4334400"/>
            <a:ext cx="1759680" cy="1828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CFBA222-3BDE-4B21-94DE-5F36A5B9C2F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80896" y="4325400"/>
              <a:ext cx="1777124" cy="20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190080</xdr:colOff>
      <xdr:row>22</xdr:row>
      <xdr:rowOff>23428</xdr:rowOff>
    </xdr:from>
    <xdr:to>
      <xdr:col>0</xdr:col>
      <xdr:colOff>280080</xdr:colOff>
      <xdr:row>22</xdr:row>
      <xdr:rowOff>146188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832D06DA-E889-4E3A-BB66-124A9D93B34F}"/>
                </a:ext>
              </a:extLst>
            </xdr14:cNvPr>
            <xdr14:cNvContentPartPr/>
          </xdr14:nvContentPartPr>
          <xdr14:nvPr macro=""/>
          <xdr14:xfrm>
            <a:off x="190080" y="4236840"/>
            <a:ext cx="90000" cy="1227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0D81FA29-F3FB-5209-A8E6-B4F05CE204DC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81440" y="4227840"/>
              <a:ext cx="107640" cy="14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446908</xdr:colOff>
      <xdr:row>5</xdr:row>
      <xdr:rowOff>60180</xdr:rowOff>
    </xdr:from>
    <xdr:to>
      <xdr:col>12</xdr:col>
      <xdr:colOff>547708</xdr:colOff>
      <xdr:row>6</xdr:row>
      <xdr:rowOff>24480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3972228D-CA8F-4564-9816-4156E7D2EA0F}"/>
                </a:ext>
              </a:extLst>
            </xdr14:cNvPr>
            <xdr14:cNvContentPartPr/>
          </xdr14:nvContentPartPr>
          <xdr14:nvPr macro=""/>
          <xdr14:xfrm>
            <a:off x="7708320" y="1012680"/>
            <a:ext cx="100800" cy="15480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10DFB666-E472-A20F-F122-6103ACC3639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699680" y="1003680"/>
              <a:ext cx="118440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537692</xdr:colOff>
      <xdr:row>4</xdr:row>
      <xdr:rowOff>55560</xdr:rowOff>
    </xdr:from>
    <xdr:to>
      <xdr:col>6</xdr:col>
      <xdr:colOff>17894</xdr:colOff>
      <xdr:row>6</xdr:row>
      <xdr:rowOff>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9F2CC2A-3496-4992-89DB-6861875C7938}"/>
                </a:ext>
              </a:extLst>
            </xdr14:cNvPr>
            <xdr14:cNvContentPartPr/>
          </xdr14:nvContentPartPr>
          <xdr14:nvPr macro=""/>
          <xdr14:xfrm>
            <a:off x="3563280" y="817560"/>
            <a:ext cx="85320" cy="4168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3920296-DA52-8A72-9FCB-81900E06144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54280" y="808920"/>
              <a:ext cx="102960" cy="43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49214</xdr:colOff>
      <xdr:row>4</xdr:row>
      <xdr:rowOff>98040</xdr:rowOff>
    </xdr:from>
    <xdr:to>
      <xdr:col>6</xdr:col>
      <xdr:colOff>101054</xdr:colOff>
      <xdr:row>5</xdr:row>
      <xdr:rowOff>37140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34665F22-A95F-461B-90E5-8C56745863AA}"/>
                </a:ext>
              </a:extLst>
            </xdr14:cNvPr>
            <xdr14:cNvContentPartPr/>
          </xdr14:nvContentPartPr>
          <xdr14:nvPr macro=""/>
          <xdr14:xfrm>
            <a:off x="3679920" y="860040"/>
            <a:ext cx="51840" cy="1296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F088E689-ED8B-ADDC-EAFF-343DB57DF99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71280" y="851400"/>
              <a:ext cx="69480" cy="14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56774</xdr:colOff>
      <xdr:row>5</xdr:row>
      <xdr:rowOff>44700</xdr:rowOff>
    </xdr:from>
    <xdr:to>
      <xdr:col>6</xdr:col>
      <xdr:colOff>142814</xdr:colOff>
      <xdr:row>6</xdr:row>
      <xdr:rowOff>75960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D0E21D27-BB43-49D5-AE55-B567D90BC176}"/>
                </a:ext>
              </a:extLst>
            </xdr14:cNvPr>
            <xdr14:cNvContentPartPr/>
          </xdr14:nvContentPartPr>
          <xdr14:nvPr macro=""/>
          <xdr14:xfrm>
            <a:off x="3687480" y="997200"/>
            <a:ext cx="86040" cy="22176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970A0A6A-A239-C6D7-AAC3-12E939DAC98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78840" y="988546"/>
              <a:ext cx="103680" cy="239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389308</xdr:colOff>
      <xdr:row>7</xdr:row>
      <xdr:rowOff>31980</xdr:rowOff>
    </xdr:from>
    <xdr:to>
      <xdr:col>12</xdr:col>
      <xdr:colOff>526828</xdr:colOff>
      <xdr:row>7</xdr:row>
      <xdr:rowOff>178140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4D080439-AFC0-480E-BF4A-3D4362B5251C}"/>
                </a:ext>
              </a:extLst>
            </xdr14:cNvPr>
            <xdr14:cNvContentPartPr/>
          </xdr14:nvContentPartPr>
          <xdr14:nvPr macro=""/>
          <xdr14:xfrm>
            <a:off x="7650720" y="1365480"/>
            <a:ext cx="137520" cy="1461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CCD831DC-76D0-D1D6-51C7-E6FC23DC494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642080" y="1356840"/>
              <a:ext cx="15516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374548</xdr:colOff>
      <xdr:row>10</xdr:row>
      <xdr:rowOff>32880</xdr:rowOff>
    </xdr:from>
    <xdr:to>
      <xdr:col>12</xdr:col>
      <xdr:colOff>473908</xdr:colOff>
      <xdr:row>10</xdr:row>
      <xdr:rowOff>170400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4310EEC3-6841-42C5-B3FD-9BB2035CC381}"/>
                </a:ext>
              </a:extLst>
            </xdr14:cNvPr>
            <xdr14:cNvContentPartPr/>
          </xdr14:nvContentPartPr>
          <xdr14:nvPr macro=""/>
          <xdr14:xfrm>
            <a:off x="7635960" y="1937880"/>
            <a:ext cx="99360" cy="13752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5D00D61B-9499-931E-8E03-491E04E9E22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627320" y="1929240"/>
              <a:ext cx="11700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425308</xdr:colOff>
      <xdr:row>13</xdr:row>
      <xdr:rowOff>22260</xdr:rowOff>
    </xdr:from>
    <xdr:to>
      <xdr:col>12</xdr:col>
      <xdr:colOff>506668</xdr:colOff>
      <xdr:row>14</xdr:row>
      <xdr:rowOff>32280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91AE23E5-1418-4C15-A859-46F96294E2E9}"/>
                </a:ext>
              </a:extLst>
            </xdr14:cNvPr>
            <xdr14:cNvContentPartPr/>
          </xdr14:nvContentPartPr>
          <xdr14:nvPr macro=""/>
          <xdr14:xfrm>
            <a:off x="7686720" y="2498760"/>
            <a:ext cx="81360" cy="2005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9E885FDD-73A1-DB84-06EE-34D7EB5D664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7678080" y="2489760"/>
              <a:ext cx="99000" cy="21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279847</xdr:colOff>
      <xdr:row>3</xdr:row>
      <xdr:rowOff>10980</xdr:rowOff>
    </xdr:from>
    <xdr:to>
      <xdr:col>3</xdr:col>
      <xdr:colOff>333127</xdr:colOff>
      <xdr:row>3</xdr:row>
      <xdr:rowOff>11340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A360C70-D883-4C2B-9550-B14138E7C4A3}"/>
                </a:ext>
              </a:extLst>
            </xdr14:cNvPr>
            <xdr14:cNvContentPartPr/>
          </xdr14:nvContentPartPr>
          <xdr14:nvPr macro=""/>
          <xdr14:xfrm>
            <a:off x="2095200" y="582480"/>
            <a:ext cx="53280" cy="3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DEFBDA65-01E4-A19E-DB9D-A24838CFF88A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086560" y="573840"/>
              <a:ext cx="709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336071</xdr:colOff>
      <xdr:row>14</xdr:row>
      <xdr:rowOff>178080</xdr:rowOff>
    </xdr:from>
    <xdr:to>
      <xdr:col>16</xdr:col>
      <xdr:colOff>489918</xdr:colOff>
      <xdr:row>19</xdr:row>
      <xdr:rowOff>137728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CBFB4F6C-7AF5-48E8-8D54-08D1672F12F9}"/>
                </a:ext>
              </a:extLst>
            </xdr14:cNvPr>
            <xdr14:cNvContentPartPr/>
          </xdr14:nvContentPartPr>
          <xdr14:nvPr macro=""/>
          <xdr14:xfrm>
            <a:off x="8202600" y="2845080"/>
            <a:ext cx="1969200" cy="9345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5EA99525-566D-11FF-D480-3B4E796CD11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8193690" y="2836059"/>
              <a:ext cx="1986664" cy="9522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42205</xdr:colOff>
      <xdr:row>15</xdr:row>
      <xdr:rowOff>179100</xdr:rowOff>
    </xdr:from>
    <xdr:to>
      <xdr:col>19</xdr:col>
      <xdr:colOff>378445</xdr:colOff>
      <xdr:row>42</xdr:row>
      <xdr:rowOff>130941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CA7D68C8-3367-4F6E-9BF8-DF2B0F8B6676}"/>
                </a:ext>
              </a:extLst>
            </xdr14:cNvPr>
            <xdr14:cNvContentPartPr/>
          </xdr14:nvContentPartPr>
          <xdr14:nvPr macro=""/>
          <xdr14:xfrm>
            <a:off x="11539440" y="3036600"/>
            <a:ext cx="336240" cy="520740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9577EDB4-2A53-C8F7-87BF-8A72E3C69EE8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1530800" y="3027571"/>
              <a:ext cx="353880" cy="52250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447925</xdr:colOff>
      <xdr:row>27</xdr:row>
      <xdr:rowOff>179008</xdr:rowOff>
    </xdr:from>
    <xdr:to>
      <xdr:col>19</xdr:col>
      <xdr:colOff>461965</xdr:colOff>
      <xdr:row>29</xdr:row>
      <xdr:rowOff>32728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152F5BCA-3747-48EA-8440-02C2700452F9}"/>
                </a:ext>
              </a:extLst>
            </xdr14:cNvPr>
            <xdr14:cNvContentPartPr/>
          </xdr14:nvContentPartPr>
          <xdr14:nvPr macro=""/>
          <xdr14:xfrm>
            <a:off x="11945160" y="5344920"/>
            <a:ext cx="14040" cy="23472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407E67FE-D5C7-6BCB-3729-D9023DFACC60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1936520" y="5335920"/>
              <a:ext cx="31680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459445</xdr:colOff>
      <xdr:row>27</xdr:row>
      <xdr:rowOff>122488</xdr:rowOff>
    </xdr:from>
    <xdr:to>
      <xdr:col>19</xdr:col>
      <xdr:colOff>560965</xdr:colOff>
      <xdr:row>29</xdr:row>
      <xdr:rowOff>31648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DB25B86E-23A0-47FE-96E5-218353670C91}"/>
                </a:ext>
              </a:extLst>
            </xdr14:cNvPr>
            <xdr14:cNvContentPartPr/>
          </xdr14:nvContentPartPr>
          <xdr14:nvPr macro=""/>
          <xdr14:xfrm>
            <a:off x="11956680" y="5288400"/>
            <a:ext cx="101520" cy="2901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23D95A51-E253-1009-7F9E-1EA038E6DA0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1947680" y="5279760"/>
              <a:ext cx="119160" cy="30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584365</xdr:colOff>
      <xdr:row>28</xdr:row>
      <xdr:rowOff>35308</xdr:rowOff>
    </xdr:from>
    <xdr:to>
      <xdr:col>20</xdr:col>
      <xdr:colOff>91207</xdr:colOff>
      <xdr:row>29</xdr:row>
      <xdr:rowOff>23008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3684F64-9A2A-466D-B6C9-03A76B17B035}"/>
                </a:ext>
              </a:extLst>
            </xdr14:cNvPr>
            <xdr14:cNvContentPartPr/>
          </xdr14:nvContentPartPr>
          <xdr14:nvPr macro=""/>
          <xdr14:xfrm>
            <a:off x="12081600" y="5391720"/>
            <a:ext cx="111960" cy="17820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FBF7D956-A036-BC2B-223B-1FEA53EA2B7D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2072600" y="5382720"/>
              <a:ext cx="12960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123247</xdr:colOff>
      <xdr:row>28</xdr:row>
      <xdr:rowOff>33508</xdr:rowOff>
    </xdr:from>
    <xdr:to>
      <xdr:col>20</xdr:col>
      <xdr:colOff>292807</xdr:colOff>
      <xdr:row>29</xdr:row>
      <xdr:rowOff>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1E73E3A-3C2B-4F20-8573-57BEC811E15F}"/>
                </a:ext>
              </a:extLst>
            </xdr14:cNvPr>
            <xdr14:cNvContentPartPr/>
          </xdr14:nvContentPartPr>
          <xdr14:nvPr macro=""/>
          <xdr14:xfrm>
            <a:off x="12225600" y="5389920"/>
            <a:ext cx="169560" cy="15588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0E0EDE86-3BA4-8B27-2094-961653FB2820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216960" y="5381280"/>
              <a:ext cx="187200" cy="17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314047</xdr:colOff>
      <xdr:row>28</xdr:row>
      <xdr:rowOff>27388</xdr:rowOff>
    </xdr:from>
    <xdr:to>
      <xdr:col>20</xdr:col>
      <xdr:colOff>413047</xdr:colOff>
      <xdr:row>29</xdr:row>
      <xdr:rowOff>1048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A8D614D-7009-4506-B598-B60E47FD6D5A}"/>
                </a:ext>
              </a:extLst>
            </xdr14:cNvPr>
            <xdr14:cNvContentPartPr/>
          </xdr14:nvContentPartPr>
          <xdr14:nvPr macro=""/>
          <xdr14:xfrm>
            <a:off x="12416400" y="5383800"/>
            <a:ext cx="99000" cy="16416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187141B1-5F6A-7DB0-170C-53D2A9DDD6C3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407400" y="5374800"/>
              <a:ext cx="116640" cy="18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458047</xdr:colOff>
      <xdr:row>27</xdr:row>
      <xdr:rowOff>189808</xdr:rowOff>
    </xdr:from>
    <xdr:to>
      <xdr:col>21</xdr:col>
      <xdr:colOff>36529</xdr:colOff>
      <xdr:row>29</xdr:row>
      <xdr:rowOff>23008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D74BFDD4-8955-4E96-89CD-B86903F3B04D}"/>
                </a:ext>
              </a:extLst>
            </xdr14:cNvPr>
            <xdr14:cNvContentPartPr/>
          </xdr14:nvContentPartPr>
          <xdr14:nvPr macro=""/>
          <xdr14:xfrm>
            <a:off x="12560400" y="5355720"/>
            <a:ext cx="183600" cy="21420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F921F6C3-2296-B207-DC2B-D23540AF4BB5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2551400" y="5346720"/>
              <a:ext cx="201240" cy="23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77929</xdr:colOff>
      <xdr:row>27</xdr:row>
      <xdr:rowOff>78208</xdr:rowOff>
    </xdr:from>
    <xdr:to>
      <xdr:col>21</xdr:col>
      <xdr:colOff>582649</xdr:colOff>
      <xdr:row>29</xdr:row>
      <xdr:rowOff>12208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13B22A6B-3A3C-471C-87A0-287A1709D36F}"/>
                </a:ext>
              </a:extLst>
            </xdr14:cNvPr>
            <xdr14:cNvContentPartPr/>
          </xdr14:nvContentPartPr>
          <xdr14:nvPr macro=""/>
          <xdr14:xfrm>
            <a:off x="12785400" y="5244120"/>
            <a:ext cx="504720" cy="31500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36ABF720-D65C-5507-8D7D-320190C927F9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776760" y="5235120"/>
              <a:ext cx="522360" cy="33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602725</xdr:colOff>
      <xdr:row>29</xdr:row>
      <xdr:rowOff>201568</xdr:rowOff>
    </xdr:from>
    <xdr:to>
      <xdr:col>21</xdr:col>
      <xdr:colOff>67489</xdr:colOff>
      <xdr:row>31</xdr:row>
      <xdr:rowOff>157482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DA1F7A96-4D5C-42BB-80F0-6E032B8E2A31}"/>
                </a:ext>
              </a:extLst>
            </xdr14:cNvPr>
            <xdr14:cNvContentPartPr/>
          </xdr14:nvContentPartPr>
          <xdr14:nvPr macro=""/>
          <xdr14:xfrm>
            <a:off x="12099960" y="5748480"/>
            <a:ext cx="675000" cy="34812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A90E3159-DF0B-4A49-E97E-7AA6BCC8D418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090960" y="5739840"/>
              <a:ext cx="692640" cy="36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137686</xdr:colOff>
      <xdr:row>7</xdr:row>
      <xdr:rowOff>22733</xdr:rowOff>
    </xdr:from>
    <xdr:to>
      <xdr:col>5</xdr:col>
      <xdr:colOff>384286</xdr:colOff>
      <xdr:row>7</xdr:row>
      <xdr:rowOff>28853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D9DB9150-D2F6-4F05-9E75-78F6AB563AD2}"/>
                </a:ext>
              </a:extLst>
            </xdr14:cNvPr>
            <xdr14:cNvContentPartPr/>
          </xdr14:nvContentPartPr>
          <xdr14:nvPr macro=""/>
          <xdr14:xfrm>
            <a:off x="3178800" y="1348200"/>
            <a:ext cx="246600" cy="612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2B8C40F7-20D4-304F-3576-B31929BDDDEE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3169800" y="1339560"/>
              <a:ext cx="264240" cy="23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22384</xdr:colOff>
      <xdr:row>21</xdr:row>
      <xdr:rowOff>190260</xdr:rowOff>
    </xdr:from>
    <xdr:to>
      <xdr:col>27</xdr:col>
      <xdr:colOff>22744</xdr:colOff>
      <xdr:row>22</xdr:row>
      <xdr:rowOff>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6CAB59D-F3FA-46D4-BCC0-285BD73A61B1}"/>
                </a:ext>
              </a:extLst>
            </xdr14:cNvPr>
            <xdr14:cNvContentPartPr/>
          </xdr14:nvContentPartPr>
          <xdr14:nvPr macro=""/>
          <xdr14:xfrm>
            <a:off x="16360560" y="4190760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30C8083B-8B00-DCDD-2EF6-10E2C5C002B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24560" y="415512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481701</xdr:colOff>
      <xdr:row>22</xdr:row>
      <xdr:rowOff>134040</xdr:rowOff>
    </xdr:from>
    <xdr:to>
      <xdr:col>26</xdr:col>
      <xdr:colOff>482061</xdr:colOff>
      <xdr:row>22</xdr:row>
      <xdr:rowOff>134400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9BA968B-25CA-495B-B519-E6E952DBB0E4}"/>
                </a:ext>
              </a:extLst>
            </xdr14:cNvPr>
            <xdr14:cNvContentPartPr/>
          </xdr14:nvContentPartPr>
          <xdr14:nvPr macro=""/>
          <xdr14:xfrm>
            <a:off x="16214760" y="4325040"/>
            <a:ext cx="360" cy="3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2861F5E8-0081-498B-3912-9BAB5FF473E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179120" y="428940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358581</xdr:colOff>
      <xdr:row>23</xdr:row>
      <xdr:rowOff>78180</xdr:rowOff>
    </xdr:from>
    <xdr:to>
      <xdr:col>26</xdr:col>
      <xdr:colOff>358941</xdr:colOff>
      <xdr:row>23</xdr:row>
      <xdr:rowOff>78540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537E2DFE-A4D9-4F13-B608-F671ED31AD56}"/>
                </a:ext>
              </a:extLst>
            </xdr14:cNvPr>
            <xdr14:cNvContentPartPr/>
          </xdr14:nvContentPartPr>
          <xdr14:nvPr macro=""/>
          <xdr14:xfrm>
            <a:off x="16091640" y="4459680"/>
            <a:ext cx="360" cy="3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B80F2C31-CB0F-6793-ECCD-C92AF7F97F2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055640" y="442404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246261</xdr:colOff>
      <xdr:row>24</xdr:row>
      <xdr:rowOff>11160</xdr:rowOff>
    </xdr:from>
    <xdr:to>
      <xdr:col>26</xdr:col>
      <xdr:colOff>246621</xdr:colOff>
      <xdr:row>24</xdr:row>
      <xdr:rowOff>11520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857E9A83-7D47-427E-84A6-D216C4F9BA8E}"/>
                </a:ext>
              </a:extLst>
            </xdr14:cNvPr>
            <xdr14:cNvContentPartPr/>
          </xdr14:nvContentPartPr>
          <xdr14:nvPr macro=""/>
          <xdr14:xfrm>
            <a:off x="15979320" y="4583160"/>
            <a:ext cx="360" cy="3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2B408228-DB01-BAE8-00FD-7F67C91A811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43320" y="454716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145461</xdr:colOff>
      <xdr:row>24</xdr:row>
      <xdr:rowOff>145800</xdr:rowOff>
    </xdr:from>
    <xdr:to>
      <xdr:col>26</xdr:col>
      <xdr:colOff>145821</xdr:colOff>
      <xdr:row>24</xdr:row>
      <xdr:rowOff>146160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85F62C0C-0B0D-4E05-A917-A23DBEF05B36}"/>
                </a:ext>
              </a:extLst>
            </xdr14:cNvPr>
            <xdr14:cNvContentPartPr/>
          </xdr14:nvContentPartPr>
          <xdr14:nvPr macro=""/>
          <xdr14:xfrm>
            <a:off x="15878520" y="4717800"/>
            <a:ext cx="360" cy="3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2C6D248B-58DB-88D5-54FA-BDB89DC9449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842520" y="468180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335901</xdr:colOff>
      <xdr:row>25</xdr:row>
      <xdr:rowOff>78420</xdr:rowOff>
    </xdr:from>
    <xdr:to>
      <xdr:col>26</xdr:col>
      <xdr:colOff>336261</xdr:colOff>
      <xdr:row>25</xdr:row>
      <xdr:rowOff>78780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42D8884-0B60-4526-A51E-B5614DA0AE51}"/>
                </a:ext>
              </a:extLst>
            </xdr14:cNvPr>
            <xdr14:cNvContentPartPr/>
          </xdr14:nvContentPartPr>
          <xdr14:nvPr macro=""/>
          <xdr14:xfrm>
            <a:off x="16068960" y="4840920"/>
            <a:ext cx="360" cy="3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0F30A836-AA4D-C6B0-EFED-81314A3A5E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033320" y="480528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504021</xdr:colOff>
      <xdr:row>25</xdr:row>
      <xdr:rowOff>190380</xdr:rowOff>
    </xdr:from>
    <xdr:to>
      <xdr:col>26</xdr:col>
      <xdr:colOff>504381</xdr:colOff>
      <xdr:row>26</xdr:row>
      <xdr:rowOff>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1AC9BCB-C621-42EE-AAD0-CE4DAB015989}"/>
                </a:ext>
              </a:extLst>
            </xdr14:cNvPr>
            <xdr14:cNvContentPartPr/>
          </xdr14:nvContentPartPr>
          <xdr14:nvPr macro=""/>
          <xdr14:xfrm>
            <a:off x="16237080" y="4952880"/>
            <a:ext cx="360" cy="3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9DEAEF08-2298-74B7-AFE5-70B9524AAA4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201440" y="491688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67024</xdr:colOff>
      <xdr:row>26</xdr:row>
      <xdr:rowOff>100680</xdr:rowOff>
    </xdr:from>
    <xdr:to>
      <xdr:col>27</xdr:col>
      <xdr:colOff>67384</xdr:colOff>
      <xdr:row>26</xdr:row>
      <xdr:rowOff>102840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D234DD5-0172-494D-A34E-7E0C18A34110}"/>
                </a:ext>
              </a:extLst>
            </xdr14:cNvPr>
            <xdr14:cNvContentPartPr/>
          </xdr14:nvContentPartPr>
          <xdr14:nvPr macro=""/>
          <xdr14:xfrm>
            <a:off x="16405200" y="5053680"/>
            <a:ext cx="360" cy="21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1F199636-964E-DF04-CDAE-F6C641CD214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6369560" y="5017680"/>
              <a:ext cx="72000" cy="73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566802</xdr:colOff>
      <xdr:row>22</xdr:row>
      <xdr:rowOff>51307</xdr:rowOff>
    </xdr:from>
    <xdr:to>
      <xdr:col>29</xdr:col>
      <xdr:colOff>488724</xdr:colOff>
      <xdr:row>26</xdr:row>
      <xdr:rowOff>154387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ABE08DD3-8B36-4C73-BF37-B56CD12ECC1B}"/>
            </a:ext>
          </a:extLst>
        </xdr:cNvPr>
        <xdr:cNvGrpSpPr/>
      </xdr:nvGrpSpPr>
      <xdr:grpSpPr>
        <a:xfrm rot="10800000">
          <a:off x="18407541" y="4242307"/>
          <a:ext cx="534835" cy="865080"/>
          <a:chOff x="17185126" y="4410395"/>
          <a:chExt cx="527040" cy="86508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1">
            <xdr14:nvContentPartPr>
              <xdr14:cNvPr id="11" name="Ink 10">
                <a:extLst>
                  <a:ext uri="{FF2B5EF4-FFF2-40B4-BE49-F238E27FC236}">
                    <a16:creationId xmlns:a16="http://schemas.microsoft.com/office/drawing/2014/main" id="{2D076ACE-6EF5-2467-908B-ACD001C2F9FC}"/>
                  </a:ext>
                </a:extLst>
              </xdr14:cNvPr>
              <xdr14:cNvContentPartPr/>
            </xdr14:nvContentPartPr>
            <xdr14:nvPr macro=""/>
            <xdr14:xfrm rot="720000">
              <a:off x="17667166" y="4410395"/>
              <a:ext cx="360" cy="360"/>
            </xdr14:xfrm>
          </xdr14:contentPart>
        </mc:Choice>
        <mc:Fallback xmlns="">
          <xdr:pic>
            <xdr:nvPicPr>
              <xdr:cNvPr id="54" name="Ink 53">
                <a:extLst>
                  <a:ext uri="{FF2B5EF4-FFF2-40B4-BE49-F238E27FC236}">
                    <a16:creationId xmlns:a16="http://schemas.microsoft.com/office/drawing/2014/main" id="{5FEAACE3-1B07-4323-9C32-822646341A7B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 rot="720000">
                <a:off x="17631166" y="4374755"/>
                <a:ext cx="72000" cy="7200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2">
            <xdr14:nvContentPartPr>
              <xdr14:cNvPr id="12" name="Ink 11">
                <a:extLst>
                  <a:ext uri="{FF2B5EF4-FFF2-40B4-BE49-F238E27FC236}">
                    <a16:creationId xmlns:a16="http://schemas.microsoft.com/office/drawing/2014/main" id="{3C92723C-C798-0237-5CF5-58D925EEBED0}"/>
                  </a:ext>
                </a:extLst>
              </xdr14:cNvPr>
              <xdr14:cNvContentPartPr/>
            </xdr14:nvContentPartPr>
            <xdr14:nvPr macro=""/>
            <xdr14:xfrm rot="720000">
              <a:off x="17521366" y="4544675"/>
              <a:ext cx="360" cy="360"/>
            </xdr14:xfrm>
          </xdr14:contentPart>
        </mc:Choice>
        <mc:Fallback xmlns="">
          <xdr:pic>
            <xdr:nvPicPr>
              <xdr:cNvPr id="55" name="Ink 54">
                <a:extLst>
                  <a:ext uri="{FF2B5EF4-FFF2-40B4-BE49-F238E27FC236}">
                    <a16:creationId xmlns:a16="http://schemas.microsoft.com/office/drawing/2014/main" id="{943E6FAA-E3EC-474D-AB1D-262DF2002279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 rot="720000">
                <a:off x="17485726" y="4509035"/>
                <a:ext cx="72000" cy="7200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3">
            <xdr14:nvContentPartPr>
              <xdr14:cNvPr id="13" name="Ink 12">
                <a:extLst>
                  <a:ext uri="{FF2B5EF4-FFF2-40B4-BE49-F238E27FC236}">
                    <a16:creationId xmlns:a16="http://schemas.microsoft.com/office/drawing/2014/main" id="{EC0E1615-9C54-A7BC-0231-A50B7D8976A7}"/>
                  </a:ext>
                </a:extLst>
              </xdr14:cNvPr>
              <xdr14:cNvContentPartPr/>
            </xdr14:nvContentPartPr>
            <xdr14:nvPr macro=""/>
            <xdr14:xfrm rot="720000">
              <a:off x="17398246" y="4679315"/>
              <a:ext cx="360" cy="360"/>
            </xdr14:xfrm>
          </xdr14:contentPart>
        </mc:Choice>
        <mc:Fallback xmlns="">
          <xdr:pic>
            <xdr:nvPicPr>
              <xdr:cNvPr id="56" name="Ink 55">
                <a:extLst>
                  <a:ext uri="{FF2B5EF4-FFF2-40B4-BE49-F238E27FC236}">
                    <a16:creationId xmlns:a16="http://schemas.microsoft.com/office/drawing/2014/main" id="{672F3205-3045-4960-9BEC-4DC3E3AC9089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 rot="720000">
                <a:off x="17362246" y="4643675"/>
                <a:ext cx="72000" cy="7200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4">
            <xdr14:nvContentPartPr>
              <xdr14:cNvPr id="14" name="Ink 13">
                <a:extLst>
                  <a:ext uri="{FF2B5EF4-FFF2-40B4-BE49-F238E27FC236}">
                    <a16:creationId xmlns:a16="http://schemas.microsoft.com/office/drawing/2014/main" id="{BBD85F4E-929E-E321-D36B-B9E142E7AF08}"/>
                  </a:ext>
                </a:extLst>
              </xdr14:cNvPr>
              <xdr14:cNvContentPartPr/>
            </xdr14:nvContentPartPr>
            <xdr14:nvPr macro=""/>
            <xdr14:xfrm rot="720000">
              <a:off x="17285926" y="4802795"/>
              <a:ext cx="360" cy="360"/>
            </xdr14:xfrm>
          </xdr14:contentPart>
        </mc:Choice>
        <mc:Fallback xmlns="">
          <xdr:pic>
            <xdr:nvPicPr>
              <xdr:cNvPr id="57" name="Ink 56">
                <a:extLst>
                  <a:ext uri="{FF2B5EF4-FFF2-40B4-BE49-F238E27FC236}">
                    <a16:creationId xmlns:a16="http://schemas.microsoft.com/office/drawing/2014/main" id="{AE1152A6-F733-4CF9-9A6D-39A44D1CC158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 rot="720000">
                <a:off x="17249926" y="4766795"/>
                <a:ext cx="72000" cy="7200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5">
            <xdr14:nvContentPartPr>
              <xdr14:cNvPr id="15" name="Ink 14">
                <a:extLst>
                  <a:ext uri="{FF2B5EF4-FFF2-40B4-BE49-F238E27FC236}">
                    <a16:creationId xmlns:a16="http://schemas.microsoft.com/office/drawing/2014/main" id="{5C5796D4-7E62-57D2-32B5-563DC031BE61}"/>
                  </a:ext>
                </a:extLst>
              </xdr14:cNvPr>
              <xdr14:cNvContentPartPr/>
            </xdr14:nvContentPartPr>
            <xdr14:nvPr macro=""/>
            <xdr14:xfrm rot="720000">
              <a:off x="17185126" y="4937435"/>
              <a:ext cx="360" cy="360"/>
            </xdr14:xfrm>
          </xdr14:contentPart>
        </mc:Choice>
        <mc:Fallback xmlns="">
          <xdr:pic>
            <xdr:nvPicPr>
              <xdr:cNvPr id="58" name="Ink 57">
                <a:extLst>
                  <a:ext uri="{FF2B5EF4-FFF2-40B4-BE49-F238E27FC236}">
                    <a16:creationId xmlns:a16="http://schemas.microsoft.com/office/drawing/2014/main" id="{6E11C7F0-D322-4487-9CB5-3958E4346379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 rot="720000">
                <a:off x="17149126" y="4901435"/>
                <a:ext cx="72000" cy="7200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6">
            <xdr14:nvContentPartPr>
              <xdr14:cNvPr id="16" name="Ink 15">
                <a:extLst>
                  <a:ext uri="{FF2B5EF4-FFF2-40B4-BE49-F238E27FC236}">
                    <a16:creationId xmlns:a16="http://schemas.microsoft.com/office/drawing/2014/main" id="{5B21738A-E65E-08D4-46D2-09CFE3E7A909}"/>
                  </a:ext>
                </a:extLst>
              </xdr14:cNvPr>
              <xdr14:cNvContentPartPr/>
            </xdr14:nvContentPartPr>
            <xdr14:nvPr macro=""/>
            <xdr14:xfrm rot="720000">
              <a:off x="17375566" y="5060555"/>
              <a:ext cx="360" cy="360"/>
            </xdr14:xfrm>
          </xdr14:contentPart>
        </mc:Choice>
        <mc:Fallback xmlns="">
          <xdr:pic>
            <xdr:nvPicPr>
              <xdr:cNvPr id="59" name="Ink 58">
                <a:extLst>
                  <a:ext uri="{FF2B5EF4-FFF2-40B4-BE49-F238E27FC236}">
                    <a16:creationId xmlns:a16="http://schemas.microsoft.com/office/drawing/2014/main" id="{3F1206C3-BF4D-4F12-A2CD-0320FA90B36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 rot="720000">
                <a:off x="17339926" y="5024915"/>
                <a:ext cx="72000" cy="7200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7">
            <xdr14:nvContentPartPr>
              <xdr14:cNvPr id="17" name="Ink 16">
                <a:extLst>
                  <a:ext uri="{FF2B5EF4-FFF2-40B4-BE49-F238E27FC236}">
                    <a16:creationId xmlns:a16="http://schemas.microsoft.com/office/drawing/2014/main" id="{978822CD-B94A-EEFF-4696-F84A66FA7A55}"/>
                  </a:ext>
                </a:extLst>
              </xdr14:cNvPr>
              <xdr14:cNvContentPartPr/>
            </xdr14:nvContentPartPr>
            <xdr14:nvPr macro=""/>
            <xdr14:xfrm rot="720000">
              <a:off x="17543686" y="5172515"/>
              <a:ext cx="360" cy="360"/>
            </xdr14:xfrm>
          </xdr14:contentPart>
        </mc:Choice>
        <mc:Fallback xmlns="">
          <xdr:pic>
            <xdr:nvPicPr>
              <xdr:cNvPr id="60" name="Ink 59">
                <a:extLst>
                  <a:ext uri="{FF2B5EF4-FFF2-40B4-BE49-F238E27FC236}">
                    <a16:creationId xmlns:a16="http://schemas.microsoft.com/office/drawing/2014/main" id="{29C165E1-57DF-4BDA-B082-5144ACE8941D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 rot="720000">
                <a:off x="17508046" y="5136515"/>
                <a:ext cx="72000" cy="7200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8">
            <xdr14:nvContentPartPr>
              <xdr14:cNvPr id="18" name="Ink 17">
                <a:extLst>
                  <a:ext uri="{FF2B5EF4-FFF2-40B4-BE49-F238E27FC236}">
                    <a16:creationId xmlns:a16="http://schemas.microsoft.com/office/drawing/2014/main" id="{CB9F4151-77D0-EF5A-E3EE-908A17EAC656}"/>
                  </a:ext>
                </a:extLst>
              </xdr14:cNvPr>
              <xdr14:cNvContentPartPr/>
            </xdr14:nvContentPartPr>
            <xdr14:nvPr macro=""/>
            <xdr14:xfrm rot="720000">
              <a:off x="17711806" y="5273315"/>
              <a:ext cx="360" cy="2160"/>
            </xdr14:xfrm>
          </xdr14:contentPart>
        </mc:Choice>
        <mc:Fallback xmlns="">
          <xdr:pic>
            <xdr:nvPicPr>
              <xdr:cNvPr id="61" name="Ink 60">
                <a:extLst>
                  <a:ext uri="{FF2B5EF4-FFF2-40B4-BE49-F238E27FC236}">
                    <a16:creationId xmlns:a16="http://schemas.microsoft.com/office/drawing/2014/main" id="{7A9036AF-CA1A-4C2D-A01F-A517F93BC7BF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0"/>
              <a:stretch>
                <a:fillRect/>
              </a:stretch>
            </xdr:blipFill>
            <xdr:spPr>
              <a:xfrm rot="720000">
                <a:off x="17676166" y="5237315"/>
                <a:ext cx="72000" cy="73800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  <xdr:twoCellAnchor editAs="oneCell">
    <xdr:from>
      <xdr:col>28</xdr:col>
      <xdr:colOff>22380</xdr:colOff>
      <xdr:row>32</xdr:row>
      <xdr:rowOff>55860</xdr:rowOff>
    </xdr:from>
    <xdr:to>
      <xdr:col>28</xdr:col>
      <xdr:colOff>22740</xdr:colOff>
      <xdr:row>32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82AE206E-0196-45D4-8D61-2AD51E8A8576}"/>
                </a:ext>
              </a:extLst>
            </xdr14:cNvPr>
            <xdr14:cNvContentPartPr/>
          </xdr14:nvContentPartPr>
          <xdr14:nvPr macro=""/>
          <xdr14:xfrm>
            <a:off x="16965674" y="615186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29A199C6-DF38-95D2-C80E-D1B39626865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929674" y="611622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22380</xdr:colOff>
      <xdr:row>33</xdr:row>
      <xdr:rowOff>22320</xdr:rowOff>
    </xdr:from>
    <xdr:to>
      <xdr:col>28</xdr:col>
      <xdr:colOff>22740</xdr:colOff>
      <xdr:row>33</xdr:row>
      <xdr:rowOff>22680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6E591F96-C6AE-4332-B01C-63D3E314DD07}"/>
                </a:ext>
              </a:extLst>
            </xdr14:cNvPr>
            <xdr14:cNvContentPartPr/>
          </xdr14:nvContentPartPr>
          <xdr14:nvPr macro=""/>
          <xdr14:xfrm>
            <a:off x="16965674" y="630882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3514818D-A1D7-B221-13F4-BD4AFBF2401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929674" y="627282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22380</xdr:colOff>
      <xdr:row>33</xdr:row>
      <xdr:rowOff>179280</xdr:rowOff>
    </xdr:from>
    <xdr:to>
      <xdr:col>28</xdr:col>
      <xdr:colOff>22740</xdr:colOff>
      <xdr:row>33</xdr:row>
      <xdr:rowOff>179640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1FDF04F1-D979-4F63-9652-383FCB786AED}"/>
                </a:ext>
              </a:extLst>
            </xdr14:cNvPr>
            <xdr14:cNvContentPartPr/>
          </xdr14:nvContentPartPr>
          <xdr14:nvPr macro=""/>
          <xdr14:xfrm>
            <a:off x="16965674" y="64657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A6B0073D-8887-CBC4-070E-8FD50F624EF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929674" y="642978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22380</xdr:colOff>
      <xdr:row>37</xdr:row>
      <xdr:rowOff>55920</xdr:rowOff>
    </xdr:from>
    <xdr:to>
      <xdr:col>28</xdr:col>
      <xdr:colOff>22740</xdr:colOff>
      <xdr:row>37</xdr:row>
      <xdr:rowOff>56280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67B86875-097F-46D2-B9B7-5EE5E42EF4D7}"/>
                </a:ext>
              </a:extLst>
            </xdr14:cNvPr>
            <xdr14:cNvContentPartPr/>
          </xdr14:nvContentPartPr>
          <xdr14:nvPr macro=""/>
          <xdr14:xfrm>
            <a:off x="16965674" y="710442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C4E8745A-F3F6-1C94-50D7-461AB9A9BCC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929674" y="706878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10860</xdr:colOff>
      <xdr:row>38</xdr:row>
      <xdr:rowOff>22020</xdr:rowOff>
    </xdr:from>
    <xdr:to>
      <xdr:col>28</xdr:col>
      <xdr:colOff>11220</xdr:colOff>
      <xdr:row>38</xdr:row>
      <xdr:rowOff>22380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5DD5CB58-AD76-4B5A-9BD3-898740D7EBC5}"/>
                </a:ext>
              </a:extLst>
            </xdr14:cNvPr>
            <xdr14:cNvContentPartPr/>
          </xdr14:nvContentPartPr>
          <xdr14:nvPr macro=""/>
          <xdr14:xfrm>
            <a:off x="16954154" y="726102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896AD62-0047-F058-B58F-993F2271E14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918514" y="722538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10860</xdr:colOff>
      <xdr:row>39</xdr:row>
      <xdr:rowOff>22320</xdr:rowOff>
    </xdr:from>
    <xdr:to>
      <xdr:col>28</xdr:col>
      <xdr:colOff>11220</xdr:colOff>
      <xdr:row>39</xdr:row>
      <xdr:rowOff>22680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ECF5EB28-02C3-4BC9-B5F9-4BF71016FCB4}"/>
                </a:ext>
              </a:extLst>
            </xdr14:cNvPr>
            <xdr14:cNvContentPartPr/>
          </xdr14:nvContentPartPr>
          <xdr14:nvPr macro=""/>
          <xdr14:xfrm>
            <a:off x="16954154" y="745182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72810498-1570-48A0-96E2-DEF03447F6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918514" y="741582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548975</xdr:colOff>
      <xdr:row>21</xdr:row>
      <xdr:rowOff>89280</xdr:rowOff>
    </xdr:from>
    <xdr:to>
      <xdr:col>26</xdr:col>
      <xdr:colOff>549335</xdr:colOff>
      <xdr:row>21</xdr:row>
      <xdr:rowOff>89640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FBB84DA1-BC7D-493F-A9C5-3ED0120ECB49}"/>
                </a:ext>
              </a:extLst>
            </xdr14:cNvPr>
            <xdr14:cNvContentPartPr/>
          </xdr14:nvContentPartPr>
          <xdr14:nvPr macro=""/>
          <xdr14:xfrm>
            <a:off x="16282034" y="4089780"/>
            <a:ext cx="360" cy="36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F4B9BB11-FB38-45F0-675D-B1B292E23A0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264034" y="40717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391655</xdr:colOff>
      <xdr:row>22</xdr:row>
      <xdr:rowOff>55740</xdr:rowOff>
    </xdr:from>
    <xdr:to>
      <xdr:col>26</xdr:col>
      <xdr:colOff>392015</xdr:colOff>
      <xdr:row>22</xdr:row>
      <xdr:rowOff>56100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5BC3359-D3D2-4F64-9659-09D9DA3CE744}"/>
                </a:ext>
              </a:extLst>
            </xdr14:cNvPr>
            <xdr14:cNvContentPartPr/>
          </xdr14:nvContentPartPr>
          <xdr14:nvPr macro=""/>
          <xdr14:xfrm>
            <a:off x="16124714" y="4246740"/>
            <a:ext cx="360" cy="36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B1D67524-A1BC-333D-C5A4-832E19E11E9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107074" y="42291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246215</xdr:colOff>
      <xdr:row>23</xdr:row>
      <xdr:rowOff>11040</xdr:rowOff>
    </xdr:from>
    <xdr:to>
      <xdr:col>26</xdr:col>
      <xdr:colOff>246575</xdr:colOff>
      <xdr:row>23</xdr:row>
      <xdr:rowOff>11400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C4F7DF5D-A0D0-46C6-B27C-F76298983C2C}"/>
                </a:ext>
              </a:extLst>
            </xdr14:cNvPr>
            <xdr14:cNvContentPartPr/>
          </xdr14:nvContentPartPr>
          <xdr14:nvPr macro=""/>
          <xdr14:xfrm>
            <a:off x="15979274" y="4392540"/>
            <a:ext cx="360" cy="36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70A97A84-6662-A24C-14B5-3AD073F18CE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5961274" y="43749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78455</xdr:colOff>
      <xdr:row>23</xdr:row>
      <xdr:rowOff>167640</xdr:rowOff>
    </xdr:from>
    <xdr:to>
      <xdr:col>26</xdr:col>
      <xdr:colOff>78815</xdr:colOff>
      <xdr:row>23</xdr:row>
      <xdr:rowOff>168000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231A4BD3-6688-4914-8337-AC985EEB23CC}"/>
                </a:ext>
              </a:extLst>
            </xdr14:cNvPr>
            <xdr14:cNvContentPartPr/>
          </xdr14:nvContentPartPr>
          <xdr14:nvPr macro=""/>
          <xdr14:xfrm>
            <a:off x="15811514" y="4549140"/>
            <a:ext cx="360" cy="3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A925EB4B-C6DF-45D1-98C6-AAE5B584715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5793514" y="45315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66935</xdr:colOff>
      <xdr:row>25</xdr:row>
      <xdr:rowOff>100560</xdr:rowOff>
    </xdr:from>
    <xdr:to>
      <xdr:col>26</xdr:col>
      <xdr:colOff>67295</xdr:colOff>
      <xdr:row>25</xdr:row>
      <xdr:rowOff>100920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1DE68272-DCAA-4117-87C6-4301E1B73523}"/>
                </a:ext>
              </a:extLst>
            </xdr14:cNvPr>
            <xdr14:cNvContentPartPr/>
          </xdr14:nvContentPartPr>
          <xdr14:nvPr macro=""/>
          <xdr14:xfrm>
            <a:off x="15799994" y="4863060"/>
            <a:ext cx="360" cy="3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1600DF9E-103F-9C12-0BB3-34857A41876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5782354" y="48454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268535</xdr:colOff>
      <xdr:row>26</xdr:row>
      <xdr:rowOff>33540</xdr:rowOff>
    </xdr:from>
    <xdr:to>
      <xdr:col>26</xdr:col>
      <xdr:colOff>268895</xdr:colOff>
      <xdr:row>26</xdr:row>
      <xdr:rowOff>33900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3DF5A7AD-D603-4854-A5EB-D17D97E677FB}"/>
                </a:ext>
              </a:extLst>
            </xdr14:cNvPr>
            <xdr14:cNvContentPartPr/>
          </xdr14:nvContentPartPr>
          <xdr14:nvPr macro=""/>
          <xdr14:xfrm>
            <a:off x="16001594" y="4986540"/>
            <a:ext cx="360" cy="36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83446420-71BB-0E99-0220-443CBBF889A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5983954" y="49685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448175</xdr:colOff>
      <xdr:row>26</xdr:row>
      <xdr:rowOff>156660</xdr:rowOff>
    </xdr:from>
    <xdr:to>
      <xdr:col>26</xdr:col>
      <xdr:colOff>448535</xdr:colOff>
      <xdr:row>26</xdr:row>
      <xdr:rowOff>157020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8135D6A0-746A-4898-B8D0-F217DA4AE5F6}"/>
                </a:ext>
              </a:extLst>
            </xdr14:cNvPr>
            <xdr14:cNvContentPartPr/>
          </xdr14:nvContentPartPr>
          <xdr14:nvPr macro=""/>
          <xdr14:xfrm>
            <a:off x="16181234" y="5109660"/>
            <a:ext cx="360" cy="3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9A9FB0F5-2D25-CF23-801B-852C1D96C51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163234" y="50916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33498</xdr:colOff>
      <xdr:row>27</xdr:row>
      <xdr:rowOff>78480</xdr:rowOff>
    </xdr:from>
    <xdr:to>
      <xdr:col>27</xdr:col>
      <xdr:colOff>33858</xdr:colOff>
      <xdr:row>27</xdr:row>
      <xdr:rowOff>78840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34C498D-3501-4318-9F03-AB34314932BA}"/>
                </a:ext>
              </a:extLst>
            </xdr14:cNvPr>
            <xdr14:cNvContentPartPr/>
          </xdr14:nvContentPartPr>
          <xdr14:nvPr macro=""/>
          <xdr14:xfrm>
            <a:off x="16371674" y="5221980"/>
            <a:ext cx="360" cy="36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5F425534-FD1E-6AF5-D8EC-C5F28ADB7C2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354034" y="52039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100902</xdr:colOff>
      <xdr:row>27</xdr:row>
      <xdr:rowOff>100800</xdr:rowOff>
    </xdr:from>
    <xdr:to>
      <xdr:col>29</xdr:col>
      <xdr:colOff>101262</xdr:colOff>
      <xdr:row>27</xdr:row>
      <xdr:rowOff>101160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C5C575BD-F937-4861-B779-DCC885F21FF6}"/>
                </a:ext>
              </a:extLst>
            </xdr14:cNvPr>
            <xdr14:cNvContentPartPr/>
          </xdr14:nvContentPartPr>
          <xdr14:nvPr macro=""/>
          <xdr14:xfrm>
            <a:off x="17649314" y="5244300"/>
            <a:ext cx="360" cy="36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217542D2-F37E-CD88-E16B-5B5EFFC625D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631314" y="52266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291342</xdr:colOff>
      <xdr:row>26</xdr:row>
      <xdr:rowOff>100860</xdr:rowOff>
    </xdr:from>
    <xdr:to>
      <xdr:col>29</xdr:col>
      <xdr:colOff>291702</xdr:colOff>
      <xdr:row>26</xdr:row>
      <xdr:rowOff>101220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11A30E59-10E7-4764-B776-D58DBBC1DEA2}"/>
                </a:ext>
              </a:extLst>
            </xdr14:cNvPr>
            <xdr14:cNvContentPartPr/>
          </xdr14:nvContentPartPr>
          <xdr14:nvPr macro=""/>
          <xdr14:xfrm>
            <a:off x="17839754" y="5053860"/>
            <a:ext cx="360" cy="36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DF394613-711D-9A24-3214-A78EF164A0E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822114" y="50358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437142</xdr:colOff>
      <xdr:row>25</xdr:row>
      <xdr:rowOff>134040</xdr:rowOff>
    </xdr:from>
    <xdr:to>
      <xdr:col>29</xdr:col>
      <xdr:colOff>437502</xdr:colOff>
      <xdr:row>25</xdr:row>
      <xdr:rowOff>134400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282B0983-39F6-4E05-8FC1-2170A8CAC6BD}"/>
                </a:ext>
              </a:extLst>
            </xdr14:cNvPr>
            <xdr14:cNvContentPartPr/>
          </xdr14:nvContentPartPr>
          <xdr14:nvPr macro=""/>
          <xdr14:xfrm>
            <a:off x="17985554" y="4896540"/>
            <a:ext cx="360" cy="36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CF9CDD4A-707F-4F60-022D-6B952BBCBB9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967554" y="48789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515262</xdr:colOff>
      <xdr:row>25</xdr:row>
      <xdr:rowOff>22440</xdr:rowOff>
    </xdr:from>
    <xdr:to>
      <xdr:col>29</xdr:col>
      <xdr:colOff>515622</xdr:colOff>
      <xdr:row>25</xdr:row>
      <xdr:rowOff>22800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77E3C346-D4A5-4A6A-BCB2-FECD3DA715B2}"/>
                </a:ext>
              </a:extLst>
            </xdr14:cNvPr>
            <xdr14:cNvContentPartPr/>
          </xdr14:nvContentPartPr>
          <xdr14:nvPr macro=""/>
          <xdr14:xfrm>
            <a:off x="18063674" y="4784940"/>
            <a:ext cx="360" cy="36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712BC4E8-1E61-9693-F351-B9F7A4C390E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8046034" y="47669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537942</xdr:colOff>
      <xdr:row>23</xdr:row>
      <xdr:rowOff>44520</xdr:rowOff>
    </xdr:from>
    <xdr:to>
      <xdr:col>29</xdr:col>
      <xdr:colOff>538302</xdr:colOff>
      <xdr:row>23</xdr:row>
      <xdr:rowOff>44880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2BE7326D-CFB5-4B1C-94D6-4D2B33108EC4}"/>
                </a:ext>
              </a:extLst>
            </xdr14:cNvPr>
            <xdr14:cNvContentPartPr/>
          </xdr14:nvContentPartPr>
          <xdr14:nvPr macro=""/>
          <xdr14:xfrm>
            <a:off x="18086354" y="4426020"/>
            <a:ext cx="360" cy="36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9ED78CDF-DFB9-3221-7714-B692C3952EA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8068354" y="44083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358302</xdr:colOff>
      <xdr:row>22</xdr:row>
      <xdr:rowOff>123060</xdr:rowOff>
    </xdr:from>
    <xdr:to>
      <xdr:col>29</xdr:col>
      <xdr:colOff>358662</xdr:colOff>
      <xdr:row>22</xdr:row>
      <xdr:rowOff>123420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EDE609EA-6950-45A8-9649-74C921C6297F}"/>
                </a:ext>
              </a:extLst>
            </xdr14:cNvPr>
            <xdr14:cNvContentPartPr/>
          </xdr14:nvContentPartPr>
          <xdr14:nvPr macro=""/>
          <xdr14:xfrm>
            <a:off x="17906714" y="4314060"/>
            <a:ext cx="360" cy="36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B2FA9027-CF87-4BDC-DC01-3D7142B3E3D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888714" y="42964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201702</xdr:colOff>
      <xdr:row>21</xdr:row>
      <xdr:rowOff>190440</xdr:rowOff>
    </xdr:from>
    <xdr:to>
      <xdr:col>29</xdr:col>
      <xdr:colOff>202062</xdr:colOff>
      <xdr:row>22</xdr:row>
      <xdr:rowOff>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BFDC36BA-86C5-4D56-AECC-4CE4A7728013}"/>
                </a:ext>
              </a:extLst>
            </xdr14:cNvPr>
            <xdr14:cNvContentPartPr/>
          </xdr14:nvContentPartPr>
          <xdr14:nvPr macro=""/>
          <xdr14:xfrm>
            <a:off x="17750114" y="4190940"/>
            <a:ext cx="360" cy="36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7D1D914E-50F9-2F58-78B9-733370B3626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732114" y="41733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10902</xdr:colOff>
      <xdr:row>21</xdr:row>
      <xdr:rowOff>89280</xdr:rowOff>
    </xdr:from>
    <xdr:to>
      <xdr:col>29</xdr:col>
      <xdr:colOff>11262</xdr:colOff>
      <xdr:row>21</xdr:row>
      <xdr:rowOff>89640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73C65973-98EB-44A8-8C8F-59E15347E95E}"/>
                </a:ext>
              </a:extLst>
            </xdr14:cNvPr>
            <xdr14:cNvContentPartPr/>
          </xdr14:nvContentPartPr>
          <xdr14:nvPr macro=""/>
          <xdr14:xfrm>
            <a:off x="17559314" y="4089780"/>
            <a:ext cx="360" cy="36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3B0C7B18-7F6B-8958-26D1-018E55B13E5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541674" y="40717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504018</xdr:colOff>
      <xdr:row>32</xdr:row>
      <xdr:rowOff>55860</xdr:rowOff>
    </xdr:from>
    <xdr:to>
      <xdr:col>27</xdr:col>
      <xdr:colOff>504378</xdr:colOff>
      <xdr:row>32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3C0D08D8-5F2D-41F7-93EE-DE5D9A0B3542}"/>
                </a:ext>
              </a:extLst>
            </xdr14:cNvPr>
            <xdr14:cNvContentPartPr/>
          </xdr14:nvContentPartPr>
          <xdr14:nvPr macro=""/>
          <xdr14:xfrm>
            <a:off x="16842194" y="6151860"/>
            <a:ext cx="360" cy="36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9773D512-57BE-8632-4304-E5FA95DEC90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824554" y="61342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145500</xdr:colOff>
      <xdr:row>32</xdr:row>
      <xdr:rowOff>55860</xdr:rowOff>
    </xdr:from>
    <xdr:to>
      <xdr:col>28</xdr:col>
      <xdr:colOff>145860</xdr:colOff>
      <xdr:row>32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32BBD07E-67A3-4E54-B581-42E0B89BCF82}"/>
                </a:ext>
              </a:extLst>
            </xdr14:cNvPr>
            <xdr14:cNvContentPartPr/>
          </xdr14:nvContentPartPr>
          <xdr14:nvPr macro=""/>
          <xdr14:xfrm>
            <a:off x="17088794" y="6151860"/>
            <a:ext cx="360" cy="36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91A290FB-8861-FBEE-001F-A7FAAE390DD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071154" y="61342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504018</xdr:colOff>
      <xdr:row>33</xdr:row>
      <xdr:rowOff>33480</xdr:rowOff>
    </xdr:from>
    <xdr:to>
      <xdr:col>27</xdr:col>
      <xdr:colOff>504378</xdr:colOff>
      <xdr:row>33</xdr:row>
      <xdr:rowOff>33840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4F42A3C5-571B-482D-9356-18A8D165E34F}"/>
                </a:ext>
              </a:extLst>
            </xdr14:cNvPr>
            <xdr14:cNvContentPartPr/>
          </xdr14:nvContentPartPr>
          <xdr14:nvPr macro=""/>
          <xdr14:xfrm>
            <a:off x="16842194" y="6319980"/>
            <a:ext cx="360" cy="36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67B5A3BC-CD5A-A98B-5257-D3A2C9245F20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824554" y="63023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156660</xdr:colOff>
      <xdr:row>33</xdr:row>
      <xdr:rowOff>33480</xdr:rowOff>
    </xdr:from>
    <xdr:to>
      <xdr:col>28</xdr:col>
      <xdr:colOff>157020</xdr:colOff>
      <xdr:row>33</xdr:row>
      <xdr:rowOff>33840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9F3792F1-B4C0-4E04-8B37-37429E3564AC}"/>
                </a:ext>
              </a:extLst>
            </xdr14:cNvPr>
            <xdr14:cNvContentPartPr/>
          </xdr14:nvContentPartPr>
          <xdr14:nvPr macro=""/>
          <xdr14:xfrm>
            <a:off x="17099954" y="6319980"/>
            <a:ext cx="360" cy="36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BA2FD655-ABE8-D02A-FDC1-D19311DFA4A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081954" y="63023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167820</xdr:colOff>
      <xdr:row>33</xdr:row>
      <xdr:rowOff>190440</xdr:rowOff>
    </xdr:from>
    <xdr:to>
      <xdr:col>28</xdr:col>
      <xdr:colOff>168180</xdr:colOff>
      <xdr:row>34</xdr:row>
      <xdr:rowOff>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F9A932A8-B182-43F0-AEDE-28B5873ED85B}"/>
                </a:ext>
              </a:extLst>
            </xdr14:cNvPr>
            <xdr14:cNvContentPartPr/>
          </xdr14:nvContentPartPr>
          <xdr14:nvPr macro=""/>
          <xdr14:xfrm>
            <a:off x="17111114" y="6476940"/>
            <a:ext cx="360" cy="360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F69F07BF-EE1F-B41B-7B54-5FEFDE0E9CB1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7093474" y="64589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504018</xdr:colOff>
      <xdr:row>33</xdr:row>
      <xdr:rowOff>190440</xdr:rowOff>
    </xdr:from>
    <xdr:to>
      <xdr:col>27</xdr:col>
      <xdr:colOff>504378</xdr:colOff>
      <xdr:row>34</xdr:row>
      <xdr:rowOff>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84D13992-4E25-4BF0-96C5-9FBCF4F4CA26}"/>
                </a:ext>
              </a:extLst>
            </xdr14:cNvPr>
            <xdr14:cNvContentPartPr/>
          </xdr14:nvContentPartPr>
          <xdr14:nvPr macro=""/>
          <xdr14:xfrm>
            <a:off x="16842194" y="6476940"/>
            <a:ext cx="360" cy="36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D2B96248-69DE-F4D4-39BC-E91746981AC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824554" y="64589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492858</xdr:colOff>
      <xdr:row>37</xdr:row>
      <xdr:rowOff>55920</xdr:rowOff>
    </xdr:from>
    <xdr:to>
      <xdr:col>27</xdr:col>
      <xdr:colOff>493218</xdr:colOff>
      <xdr:row>37</xdr:row>
      <xdr:rowOff>56280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9EEDFB41-1AAD-437B-A9FE-DFC049D565B4}"/>
                </a:ext>
              </a:extLst>
            </xdr14:cNvPr>
            <xdr14:cNvContentPartPr/>
          </xdr14:nvContentPartPr>
          <xdr14:nvPr macro=""/>
          <xdr14:xfrm>
            <a:off x="16831034" y="7104420"/>
            <a:ext cx="360" cy="3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8C3A5923-034E-75A1-9C6C-68329FC562A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813034" y="70867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156660</xdr:colOff>
      <xdr:row>37</xdr:row>
      <xdr:rowOff>55920</xdr:rowOff>
    </xdr:from>
    <xdr:to>
      <xdr:col>28</xdr:col>
      <xdr:colOff>157020</xdr:colOff>
      <xdr:row>37</xdr:row>
      <xdr:rowOff>56280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ED6EDF80-4EF7-4559-AF5E-F105C3492B5D}"/>
                </a:ext>
              </a:extLst>
            </xdr14:cNvPr>
            <xdr14:cNvContentPartPr/>
          </xdr14:nvContentPartPr>
          <xdr14:nvPr macro=""/>
          <xdr14:xfrm>
            <a:off x="17099954" y="7104420"/>
            <a:ext cx="360" cy="36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CDF97A1C-5197-09EB-B14F-B6DA6353B516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081954" y="70867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145500</xdr:colOff>
      <xdr:row>38</xdr:row>
      <xdr:rowOff>22020</xdr:rowOff>
    </xdr:from>
    <xdr:to>
      <xdr:col>28</xdr:col>
      <xdr:colOff>145860</xdr:colOff>
      <xdr:row>38</xdr:row>
      <xdr:rowOff>22380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40118F38-BEF9-47A7-B59D-D09CFA3AB848}"/>
                </a:ext>
              </a:extLst>
            </xdr14:cNvPr>
            <xdr14:cNvContentPartPr/>
          </xdr14:nvContentPartPr>
          <xdr14:nvPr macro=""/>
          <xdr14:xfrm>
            <a:off x="17088794" y="7261020"/>
            <a:ext cx="360" cy="36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0A4B6E32-B4B9-9F54-6F7B-FE39DCE2B32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071154" y="72433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481698</xdr:colOff>
      <xdr:row>38</xdr:row>
      <xdr:rowOff>33540</xdr:rowOff>
    </xdr:from>
    <xdr:to>
      <xdr:col>27</xdr:col>
      <xdr:colOff>482058</xdr:colOff>
      <xdr:row>38</xdr:row>
      <xdr:rowOff>33900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48769055-B2D0-42A0-9CCE-A9E66EB56263}"/>
                </a:ext>
              </a:extLst>
            </xdr14:cNvPr>
            <xdr14:cNvContentPartPr/>
          </xdr14:nvContentPartPr>
          <xdr14:nvPr macro=""/>
          <xdr14:xfrm>
            <a:off x="16819874" y="7272540"/>
            <a:ext cx="360" cy="36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C5A0F78A-B83A-6C5A-20BB-F3E8EC86E65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802234" y="72549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504018</xdr:colOff>
      <xdr:row>39</xdr:row>
      <xdr:rowOff>10800</xdr:rowOff>
    </xdr:from>
    <xdr:to>
      <xdr:col>27</xdr:col>
      <xdr:colOff>504378</xdr:colOff>
      <xdr:row>39</xdr:row>
      <xdr:rowOff>11160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91887FE3-F710-42AA-94C0-D3C7E66C8D13}"/>
                </a:ext>
              </a:extLst>
            </xdr14:cNvPr>
            <xdr14:cNvContentPartPr/>
          </xdr14:nvContentPartPr>
          <xdr14:nvPr macro=""/>
          <xdr14:xfrm>
            <a:off x="16842194" y="7440300"/>
            <a:ext cx="360" cy="36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A8DBDCAE-871F-A644-20E3-78150635BB2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824554" y="74226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145500</xdr:colOff>
      <xdr:row>38</xdr:row>
      <xdr:rowOff>190140</xdr:rowOff>
    </xdr:from>
    <xdr:to>
      <xdr:col>28</xdr:col>
      <xdr:colOff>145860</xdr:colOff>
      <xdr:row>39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2231B966-A93D-4CA4-87D0-F11F5003F55C}"/>
                </a:ext>
              </a:extLst>
            </xdr14:cNvPr>
            <xdr14:cNvContentPartPr/>
          </xdr14:nvContentPartPr>
          <xdr14:nvPr macro=""/>
          <xdr14:xfrm>
            <a:off x="17088794" y="7429140"/>
            <a:ext cx="360" cy="3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DB623542-A7B4-883B-A071-E6D88B36FE1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071154" y="74115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9</xdr:row>
      <xdr:rowOff>76200</xdr:rowOff>
    </xdr:from>
    <xdr:to>
      <xdr:col>13</xdr:col>
      <xdr:colOff>38460</xdr:colOff>
      <xdr:row>12</xdr:row>
      <xdr:rowOff>42900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AD0AF89E-1A0B-4FA3-8549-99A494E81B04}"/>
                </a:ext>
              </a:extLst>
            </xdr14:cNvPr>
            <xdr14:cNvContentPartPr/>
          </xdr14:nvContentPartPr>
          <xdr14:nvPr macro=""/>
          <xdr14:xfrm>
            <a:off x="7962900" y="1790700"/>
            <a:ext cx="360" cy="5382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866BC409-996A-41D5-97C5-DB7D2A59003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944900" y="1772700"/>
              <a:ext cx="36000" cy="57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9525</xdr:colOff>
      <xdr:row>15</xdr:row>
      <xdr:rowOff>180975</xdr:rowOff>
    </xdr:from>
    <xdr:to>
      <xdr:col>19</xdr:col>
      <xdr:colOff>9885</xdr:colOff>
      <xdr:row>18</xdr:row>
      <xdr:rowOff>147675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C6507C4-5D39-4454-B994-F7E3F53AC0C9}"/>
                </a:ext>
              </a:extLst>
            </xdr14:cNvPr>
            <xdr14:cNvContentPartPr/>
          </xdr14:nvContentPartPr>
          <xdr14:nvPr macro=""/>
          <xdr14:xfrm>
            <a:off x="11591925" y="3038475"/>
            <a:ext cx="360" cy="5382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47C24ACD-EA39-44C6-93FF-3131FDBD72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573925" y="3020475"/>
              <a:ext cx="36000" cy="57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20970</xdr:colOff>
      <xdr:row>15</xdr:row>
      <xdr:rowOff>159120</xdr:rowOff>
    </xdr:from>
    <xdr:to>
      <xdr:col>16</xdr:col>
      <xdr:colOff>21330</xdr:colOff>
      <xdr:row>18</xdr:row>
      <xdr:rowOff>125820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FDCC3FDD-8146-4CD9-A646-3222A9E209EB}"/>
                </a:ext>
              </a:extLst>
            </xdr14:cNvPr>
            <xdr14:cNvContentPartPr/>
          </xdr14:nvContentPartPr>
          <xdr14:nvPr macro=""/>
          <xdr14:xfrm>
            <a:off x="9774570" y="3016620"/>
            <a:ext cx="360" cy="53820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F7932683-16A5-44FF-9946-F52D694390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756570" y="2998620"/>
              <a:ext cx="36000" cy="57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592470</xdr:colOff>
      <xdr:row>9</xdr:row>
      <xdr:rowOff>16245</xdr:rowOff>
    </xdr:from>
    <xdr:to>
      <xdr:col>15</xdr:col>
      <xdr:colOff>592830</xdr:colOff>
      <xdr:row>11</xdr:row>
      <xdr:rowOff>173445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752EE77-9BC4-4966-9F18-E1D0C55E42B3}"/>
                </a:ext>
              </a:extLst>
            </xdr14:cNvPr>
            <xdr14:cNvContentPartPr/>
          </xdr14:nvContentPartPr>
          <xdr14:nvPr macro=""/>
          <xdr14:xfrm>
            <a:off x="9736470" y="1730745"/>
            <a:ext cx="360" cy="5382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909E1099-84BE-4E47-9843-A327E60830C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718470" y="1712745"/>
              <a:ext cx="36000" cy="57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582311</xdr:colOff>
      <xdr:row>5</xdr:row>
      <xdr:rowOff>78180</xdr:rowOff>
    </xdr:from>
    <xdr:to>
      <xdr:col>13</xdr:col>
      <xdr:colOff>582671</xdr:colOff>
      <xdr:row>7</xdr:row>
      <xdr:rowOff>44940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BC8E6C5-F29D-4397-92EC-128E1905D497}"/>
                </a:ext>
              </a:extLst>
            </xdr14:cNvPr>
            <xdr14:cNvContentPartPr/>
          </xdr14:nvContentPartPr>
          <xdr14:nvPr macro=""/>
          <xdr14:xfrm>
            <a:off x="8448840" y="1030680"/>
            <a:ext cx="360" cy="3477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97894E2C-54A9-BA1C-CF14-0B5F4CC8128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430840" y="1012680"/>
              <a:ext cx="36000" cy="38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10144</xdr:colOff>
      <xdr:row>9</xdr:row>
      <xdr:rowOff>22140</xdr:rowOff>
    </xdr:from>
    <xdr:to>
      <xdr:col>11</xdr:col>
      <xdr:colOff>571066</xdr:colOff>
      <xdr:row>9</xdr:row>
      <xdr:rowOff>22860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2C58904-E6BD-42F8-9E85-A79329CD5CF0}"/>
                </a:ext>
              </a:extLst>
            </xdr14:cNvPr>
            <xdr14:cNvContentPartPr/>
          </xdr14:nvContentPartPr>
          <xdr14:nvPr macro=""/>
          <xdr14:xfrm>
            <a:off x="6061320" y="1736640"/>
            <a:ext cx="1166040" cy="72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A3E74870-D83B-1D40-C905-B76BBDF6A22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043680" y="1700640"/>
              <a:ext cx="120168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11224</xdr:colOff>
      <xdr:row>9</xdr:row>
      <xdr:rowOff>39555</xdr:rowOff>
    </xdr:from>
    <xdr:to>
      <xdr:col>10</xdr:col>
      <xdr:colOff>11584</xdr:colOff>
      <xdr:row>12</xdr:row>
      <xdr:rowOff>6255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1FEBDF3-254C-4077-AFF9-9AFF4F3EAA30}"/>
                </a:ext>
              </a:extLst>
            </xdr14:cNvPr>
            <xdr14:cNvContentPartPr/>
          </xdr14:nvContentPartPr>
          <xdr14:nvPr macro=""/>
          <xdr14:xfrm>
            <a:off x="6107224" y="1754055"/>
            <a:ext cx="360" cy="5382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0BEE0EF1-16B0-A0E7-9BF2-905A27ADD2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89224" y="1736055"/>
              <a:ext cx="36000" cy="57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605075</xdr:colOff>
      <xdr:row>8</xdr:row>
      <xdr:rowOff>190320</xdr:rowOff>
    </xdr:from>
    <xdr:to>
      <xdr:col>21</xdr:col>
      <xdr:colOff>594169</xdr:colOff>
      <xdr:row>9</xdr:row>
      <xdr:rowOff>11340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D912BEE-A39F-48BD-9001-C3D109BB249B}"/>
                </a:ext>
              </a:extLst>
            </xdr14:cNvPr>
            <xdr14:cNvContentPartPr/>
          </xdr14:nvContentPartPr>
          <xdr14:nvPr macro=""/>
          <xdr14:xfrm>
            <a:off x="9681840" y="1714320"/>
            <a:ext cx="3619800" cy="115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C0594012-4855-D413-A3D6-EED8A663226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663840" y="1696320"/>
              <a:ext cx="3655440" cy="4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10885</xdr:colOff>
      <xdr:row>9</xdr:row>
      <xdr:rowOff>16245</xdr:rowOff>
    </xdr:from>
    <xdr:to>
      <xdr:col>19</xdr:col>
      <xdr:colOff>11245</xdr:colOff>
      <xdr:row>11</xdr:row>
      <xdr:rowOff>173445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4CB0381-0425-49ED-AEBC-7B143786AF8F}"/>
                </a:ext>
              </a:extLst>
            </xdr14:cNvPr>
            <xdr14:cNvContentPartPr/>
          </xdr14:nvContentPartPr>
          <xdr14:nvPr macro=""/>
          <xdr14:xfrm>
            <a:off x="11593285" y="1730745"/>
            <a:ext cx="360" cy="53820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3C3A09D1-FE4D-20CA-1F0F-38C11869E82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575285" y="1712745"/>
              <a:ext cx="36000" cy="573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593912</xdr:colOff>
      <xdr:row>3</xdr:row>
      <xdr:rowOff>22412</xdr:rowOff>
    </xdr:from>
    <xdr:to>
      <xdr:col>16</xdr:col>
      <xdr:colOff>0</xdr:colOff>
      <xdr:row>5</xdr:row>
      <xdr:rowOff>179294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DD693B4-801E-430D-A0CD-F81E959BBA03}"/>
            </a:ext>
          </a:extLst>
        </xdr:cNvPr>
        <xdr:cNvSpPr/>
      </xdr:nvSpPr>
      <xdr:spPr>
        <a:xfrm>
          <a:off x="7299512" y="593912"/>
          <a:ext cx="2454088" cy="537882"/>
        </a:xfrm>
        <a:prstGeom prst="roundRect">
          <a:avLst/>
        </a:prstGeom>
        <a:solidFill>
          <a:schemeClr val="tx2">
            <a:lumMod val="90000"/>
            <a:lumOff val="1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kern="1200"/>
            <a:t>Consolidated SFP</a:t>
          </a:r>
        </a:p>
      </xdr:txBody>
    </xdr:sp>
    <xdr:clientData/>
  </xdr:twoCellAnchor>
  <xdr:twoCellAnchor>
    <xdr:from>
      <xdr:col>11</xdr:col>
      <xdr:colOff>578224</xdr:colOff>
      <xdr:row>6</xdr:row>
      <xdr:rowOff>174812</xdr:rowOff>
    </xdr:from>
    <xdr:to>
      <xdr:col>15</xdr:col>
      <xdr:colOff>589429</xdr:colOff>
      <xdr:row>10</xdr:row>
      <xdr:rowOff>156882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B913CE19-B796-47E9-B49F-48D87AB96903}"/>
            </a:ext>
          </a:extLst>
        </xdr:cNvPr>
        <xdr:cNvSpPr/>
      </xdr:nvSpPr>
      <xdr:spPr>
        <a:xfrm>
          <a:off x="7283824" y="1317812"/>
          <a:ext cx="2449605" cy="744070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kern="1200"/>
            <a:t>Consolidatio</a:t>
          </a:r>
          <a:r>
            <a:rPr lang="en-GB" sz="1600" b="1" kern="1200" baseline="0"/>
            <a:t>n</a:t>
          </a:r>
        </a:p>
        <a:p>
          <a:pPr algn="ctr"/>
          <a:r>
            <a:rPr lang="en-GB" sz="1600" b="1" kern="1200" baseline="0"/>
            <a:t>Workings</a:t>
          </a:r>
        </a:p>
      </xdr:txBody>
    </xdr:sp>
    <xdr:clientData/>
  </xdr:twoCellAnchor>
  <xdr:twoCellAnchor>
    <xdr:from>
      <xdr:col>9</xdr:col>
      <xdr:colOff>6724</xdr:colOff>
      <xdr:row>12</xdr:row>
      <xdr:rowOff>6723</xdr:rowOff>
    </xdr:from>
    <xdr:to>
      <xdr:col>11</xdr:col>
      <xdr:colOff>56030</xdr:colOff>
      <xdr:row>20</xdr:row>
      <xdr:rowOff>11206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B49908F6-F3AD-4698-8ED2-3C521F66928A}"/>
            </a:ext>
          </a:extLst>
        </xdr:cNvPr>
        <xdr:cNvSpPr/>
      </xdr:nvSpPr>
      <xdr:spPr>
        <a:xfrm>
          <a:off x="5493124" y="2292723"/>
          <a:ext cx="1268506" cy="1528483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kern="1200"/>
            <a:t>Pre-</a:t>
          </a:r>
        </a:p>
        <a:p>
          <a:pPr algn="ctr"/>
          <a:r>
            <a:rPr lang="en-GB" sz="1600" b="1" kern="1200"/>
            <a:t>Acquisition</a:t>
          </a:r>
        </a:p>
        <a:p>
          <a:pPr algn="ctr"/>
          <a:r>
            <a:rPr lang="en-GB" sz="1600" b="1" kern="1200"/>
            <a:t>Profits</a:t>
          </a:r>
        </a:p>
        <a:p>
          <a:pPr algn="ctr"/>
          <a:r>
            <a:rPr lang="en-GB" sz="1600" b="1" kern="1200"/>
            <a:t>and Group</a:t>
          </a:r>
        </a:p>
        <a:p>
          <a:pPr algn="ctr"/>
          <a:r>
            <a:rPr lang="en-GB" sz="1600" b="1" kern="1200"/>
            <a:t>Reserves</a:t>
          </a:r>
        </a:p>
        <a:p>
          <a:pPr algn="ctr"/>
          <a:endParaRPr lang="en-GB" sz="1600" b="1" kern="1200"/>
        </a:p>
      </xdr:txBody>
    </xdr:sp>
    <xdr:clientData/>
  </xdr:twoCellAnchor>
  <xdr:twoCellAnchor>
    <xdr:from>
      <xdr:col>12</xdr:col>
      <xdr:colOff>13448</xdr:colOff>
      <xdr:row>12</xdr:row>
      <xdr:rowOff>2241</xdr:rowOff>
    </xdr:from>
    <xdr:to>
      <xdr:col>14</xdr:col>
      <xdr:colOff>62754</xdr:colOff>
      <xdr:row>17</xdr:row>
      <xdr:rowOff>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343B2D5-37DB-413D-AD17-487DDC947EC4}"/>
            </a:ext>
          </a:extLst>
        </xdr:cNvPr>
        <xdr:cNvSpPr/>
      </xdr:nvSpPr>
      <xdr:spPr>
        <a:xfrm>
          <a:off x="7328648" y="2288241"/>
          <a:ext cx="1268506" cy="950259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kern="1200"/>
            <a:t>Non-Controlling Interest</a:t>
          </a:r>
        </a:p>
      </xdr:txBody>
    </xdr:sp>
    <xdr:clientData/>
  </xdr:twoCellAnchor>
  <xdr:twoCellAnchor>
    <xdr:from>
      <xdr:col>15</xdr:col>
      <xdr:colOff>31377</xdr:colOff>
      <xdr:row>11</xdr:row>
      <xdr:rowOff>177053</xdr:rowOff>
    </xdr:from>
    <xdr:to>
      <xdr:col>17</xdr:col>
      <xdr:colOff>80683</xdr:colOff>
      <xdr:row>16</xdr:row>
      <xdr:rowOff>168088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0522DBDE-216A-4EC4-B99E-0C0E364E60E2}"/>
            </a:ext>
          </a:extLst>
        </xdr:cNvPr>
        <xdr:cNvSpPr/>
      </xdr:nvSpPr>
      <xdr:spPr>
        <a:xfrm>
          <a:off x="9175377" y="2272553"/>
          <a:ext cx="1268506" cy="94353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kern="1200"/>
            <a:t>Intra-Group Trading</a:t>
          </a:r>
        </a:p>
      </xdr:txBody>
    </xdr:sp>
    <xdr:clientData/>
  </xdr:twoCellAnchor>
  <xdr:twoCellAnchor>
    <xdr:from>
      <xdr:col>18</xdr:col>
      <xdr:colOff>26895</xdr:colOff>
      <xdr:row>12</xdr:row>
      <xdr:rowOff>15689</xdr:rowOff>
    </xdr:from>
    <xdr:to>
      <xdr:col>20</xdr:col>
      <xdr:colOff>76201</xdr:colOff>
      <xdr:row>17</xdr:row>
      <xdr:rowOff>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CF8778FA-D238-4DE3-87BD-B0A598044A28}"/>
            </a:ext>
          </a:extLst>
        </xdr:cNvPr>
        <xdr:cNvSpPr/>
      </xdr:nvSpPr>
      <xdr:spPr>
        <a:xfrm>
          <a:off x="10999695" y="2301689"/>
          <a:ext cx="1268506" cy="936811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kern="1200"/>
            <a:t>Goodwill</a:t>
          </a:r>
        </a:p>
      </xdr:txBody>
    </xdr:sp>
    <xdr:clientData/>
  </xdr:twoCellAnchor>
  <xdr:twoCellAnchor>
    <xdr:from>
      <xdr:col>21</xdr:col>
      <xdr:colOff>11206</xdr:colOff>
      <xdr:row>12</xdr:row>
      <xdr:rowOff>11207</xdr:rowOff>
    </xdr:from>
    <xdr:to>
      <xdr:col>23</xdr:col>
      <xdr:colOff>168088</xdr:colOff>
      <xdr:row>16</xdr:row>
      <xdr:rowOff>168088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76196FA6-1E89-4FCC-A2C7-6011C4A64FBB}"/>
            </a:ext>
          </a:extLst>
        </xdr:cNvPr>
        <xdr:cNvSpPr/>
      </xdr:nvSpPr>
      <xdr:spPr>
        <a:xfrm>
          <a:off x="12812806" y="2297207"/>
          <a:ext cx="1376082" cy="918881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kern="1200"/>
            <a:t>Mid-Year Acquisitions</a:t>
          </a:r>
        </a:p>
      </xdr:txBody>
    </xdr:sp>
    <xdr:clientData/>
  </xdr:twoCellAnchor>
  <xdr:twoCellAnchor>
    <xdr:from>
      <xdr:col>15</xdr:col>
      <xdr:colOff>26895</xdr:colOff>
      <xdr:row>18</xdr:row>
      <xdr:rowOff>15688</xdr:rowOff>
    </xdr:from>
    <xdr:to>
      <xdr:col>17</xdr:col>
      <xdr:colOff>76201</xdr:colOff>
      <xdr:row>23</xdr:row>
      <xdr:rowOff>6723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3B0B6CB-4D97-43ED-A6F7-069CDDA1ABE8}"/>
            </a:ext>
          </a:extLst>
        </xdr:cNvPr>
        <xdr:cNvSpPr/>
      </xdr:nvSpPr>
      <xdr:spPr>
        <a:xfrm>
          <a:off x="9170895" y="3444688"/>
          <a:ext cx="1268506" cy="94353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kern="1200"/>
            <a:t>Unrealised Profits</a:t>
          </a:r>
        </a:p>
      </xdr:txBody>
    </xdr:sp>
    <xdr:clientData/>
  </xdr:twoCellAnchor>
  <xdr:twoCellAnchor>
    <xdr:from>
      <xdr:col>18</xdr:col>
      <xdr:colOff>11208</xdr:colOff>
      <xdr:row>18</xdr:row>
      <xdr:rowOff>0</xdr:rowOff>
    </xdr:from>
    <xdr:to>
      <xdr:col>20</xdr:col>
      <xdr:colOff>60514</xdr:colOff>
      <xdr:row>22</xdr:row>
      <xdr:rowOff>174811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2632D587-FE65-40AD-A7E7-84B533397EA6}"/>
            </a:ext>
          </a:extLst>
        </xdr:cNvPr>
        <xdr:cNvSpPr/>
      </xdr:nvSpPr>
      <xdr:spPr>
        <a:xfrm>
          <a:off x="10984008" y="3429000"/>
          <a:ext cx="1268506" cy="93681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kern="1200"/>
            <a:t>Fair Values</a:t>
          </a:r>
        </a:p>
      </xdr:txBody>
    </xdr:sp>
    <xdr:clientData/>
  </xdr:twoCellAnchor>
  <xdr:twoCellAnchor editAs="oneCell">
    <xdr:from>
      <xdr:col>22</xdr:col>
      <xdr:colOff>0</xdr:colOff>
      <xdr:row>9</xdr:row>
      <xdr:rowOff>19050</xdr:rowOff>
    </xdr:from>
    <xdr:to>
      <xdr:col>22</xdr:col>
      <xdr:colOff>360</xdr:colOff>
      <xdr:row>11</xdr:row>
      <xdr:rowOff>176250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750602A2-6FC2-499E-AA81-243032375159}"/>
                </a:ext>
              </a:extLst>
            </xdr14:cNvPr>
            <xdr14:cNvContentPartPr/>
          </xdr14:nvContentPartPr>
          <xdr14:nvPr macro=""/>
          <xdr14:xfrm>
            <a:off x="13411200" y="1733550"/>
            <a:ext cx="360" cy="53820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9D432ACF-6DDE-412C-856B-6231BD4297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93200" y="1715550"/>
              <a:ext cx="36000" cy="573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152160</xdr:colOff>
      <xdr:row>8</xdr:row>
      <xdr:rowOff>189480</xdr:rowOff>
    </xdr:from>
    <xdr:to>
      <xdr:col>11</xdr:col>
      <xdr:colOff>418440</xdr:colOff>
      <xdr:row>10</xdr:row>
      <xdr:rowOff>173355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744E13F-E1B3-7927-DCC8-F8E50E9703C3}"/>
                </a:ext>
              </a:extLst>
            </xdr14:cNvPr>
            <xdr14:cNvContentPartPr/>
          </xdr14:nvContentPartPr>
          <xdr14:nvPr macro=""/>
          <xdr14:xfrm>
            <a:off x="6248160" y="2094480"/>
            <a:ext cx="875880" cy="37440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D744E13F-E1B3-7927-DCC8-F8E50E9703C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39160" y="2085840"/>
              <a:ext cx="893520" cy="39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400080</xdr:colOff>
      <xdr:row>10</xdr:row>
      <xdr:rowOff>104595</xdr:rowOff>
    </xdr:from>
    <xdr:to>
      <xdr:col>11</xdr:col>
      <xdr:colOff>447600</xdr:colOff>
      <xdr:row>11</xdr:row>
      <xdr:rowOff>50535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88298BF-26AF-3ADF-41B7-C54E7AC7A61C}"/>
                </a:ext>
              </a:extLst>
            </xdr14:cNvPr>
            <xdr14:cNvContentPartPr/>
          </xdr14:nvContentPartPr>
          <xdr14:nvPr macro=""/>
          <xdr14:xfrm>
            <a:off x="7105680" y="2400120"/>
            <a:ext cx="47520" cy="13644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588298BF-26AF-3ADF-41B7-C54E7AC7A61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096680" y="2391480"/>
              <a:ext cx="65160" cy="15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9526</xdr:colOff>
      <xdr:row>39</xdr:row>
      <xdr:rowOff>47626</xdr:rowOff>
    </xdr:from>
    <xdr:to>
      <xdr:col>12</xdr:col>
      <xdr:colOff>567778</xdr:colOff>
      <xdr:row>48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EEBFF81-E30E-970F-FAE2-BE0D79F42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76726" y="7486651"/>
          <a:ext cx="3606252" cy="177165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1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76 24575,'39'-3'0,"0"0"0,0-3 0,41-11 0,16-2 0,19 9 0,-75 8 0,43-7 0,-60 6 0,0 1 0,1 1 0,-1 1 0,0 1 0,0 1 0,31 7 0,-35-6 0,25 4 0,165 30 0,-174-29 0,-1 2 0,0 1 0,59 29 0,-66-24 0,46 36 0,-47-33 0,43 26 0,96 60 0,-37-23 0,87 64 0,-123-80 0,-73-51 0,-1 0 0,-1 1 0,0 0 0,-1 2 0,-1 0 0,0 1 0,13 23 0,75 155 0,-52-94 0,113 180 0,-147-255 0,-2 2 0,0 0 0,18 60 0,16 100 0,-41-140 0,-2 2 0,-3-1 0,-4 83 0,-1-45 0,-11 66 0,-1-1 0,13-98 0,-13 82 0,12-120 0,0 0 0,2-1 0,0 1 0,1 0 0,6 28 0,26 87 0,-1-9 0,-30-112 0,2 1 0,0-1 0,0 0 0,1 0 0,0-1 0,1 0 0,0 0 0,1 0 0,1 0 0,14 16 0,-1-6 0,1-1 0,0-1 0,39 25 0,-52-38 0,30 21 0,49 24 0,-74-44 0,0-1 0,0-1 0,1 0 0,0 0 0,-1-2 0,2 0 0,25 2 0,-20-3 0,0 1 0,0 1 0,28 9 0,33 7 0,-67-19 0,1-1 0,-1 0 0,0-1 0,17-3 0,-14 1 0,-1 1 0,29 1 0,18 13-1365,-45-9-5461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1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823 38 24575,'-122'-2'0,"-134"5"0,158 14 0,38-4 0,14-5 0,1 3 0,-63 22 0,102-31 0,1 1 0,-1-1 0,1 1 0,0 1 0,0-1 0,0 1 0,1-1 0,-1 1 0,1 1 0,0-1 0,0 0 0,0 1 0,1 0 0,-1 0 0,1 0 0,1 0 0,-1 1 0,-2 6 0,4-7 0,0-1 0,0 1 0,0-1 0,0 1 0,1 0 0,0-1 0,0 1 0,0 0 0,1-1 0,-1 1 0,1-1 0,0 1 0,0-1 0,1 1 0,-1-1 0,1 0 0,0 1 0,1-1 0,-1 0 0,1 0 0,-1-1 0,1 1 0,7 6 0,-1-4 0,1 1 0,1-2 0,-1 0 0,1 0 0,0-1 0,0 0 0,0 0 0,0-2 0,1 1 0,18 1 0,4 2 0,124 23 0,64 2 0,-193-26 0,1-2 0,0 0 0,52-4 0,-54 0 0,-1 1 0,1 1 0,0 1 0,43 10 0,-29-4 0,-1-2 0,2-1 0,-1-3 0,0-1 0,43-5 0,105 5 0,-93 14 0,-64-9 0,57 5 0,616-10 0,-342-3 0,1525 2 0,-1868-1 0,0-1 0,1-1 0,-2-1 0,1-1 0,22-8 0,99-42 0,-139 54 0,0 0 0,-1 0 0,1 0 0,0 0 0,-1-1 0,1 1 0,-1-1 0,1 1 0,-1-1 0,0 0 0,0 0 0,0 0 0,0 0 0,0 0 0,0-1 0,0 1 0,-1 0 0,1-1 0,-1 0 0,0 1 0,0-1 0,0 0 0,1-3 0,-2 2 0,0 0 0,0 0 0,0 0 0,-1 0 0,1 0 0,-1 0 0,0 0 0,-1 0 0,1 1 0,-1-1 0,1 0 0,-1 1 0,0-1 0,-3-3 0,-3-4 0,0 1 0,-1 0 0,0 0 0,-1 1 0,0 0 0,0 1 0,-1 0 0,-22-12 0,24 15 0,-121-52 0,113 52 0,-1-1 0,0 2 0,-1 0 0,1 1 0,-31 0 0,-740 5 0,765-4 0,0 0 0,-41-10 0,40 7 0,-1 0 0,-29 0 0,-17 5 0,48 1 0,-1 0 0,1-2 0,0-1 0,-47-9 0,-110-28 0,-40 8 0,169 23 0,-1 2 0,1 2 0,-104 7 0,40 0 0,-325-3 0,418 1 0,0 2 0,-44 9 0,42-6 0,0-2 0,-32 3 0,-37-7 0,53-1 0,0 2 0,-1 1 0,-67 13 0,58-7 0,0-2 0,0-2 0,-1-2 0,-56-7 0,-8 2 0,-40 3-1365,129 0-5461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1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59 24575,'3'0'0,"1"-2"0,0 1 0,-1 0 0,0-1 0,1 1 0,-1-1 0,0 0 0,0 0 0,0 0 0,0-1 0,5-4 0,22-14 0,-21 18 0,0 0 0,1 1 0,-1 0 0,1 1 0,0 0 0,0 1 0,-1-1 0,1 2 0,18 2 0,-24-2 0,0 0 0,-1 0 0,1 0 0,-1 0 0,1 1 0,-1-1 0,1 1 0,-1 0 0,0 0 0,0 0 0,0 0 0,5 5 0,-7-5 0,0 0 0,1 0 0,-1 0 0,0 0 0,0 0 0,0 0 0,0 0 0,0 1 0,-1-1 0,1 0 0,-1 1 0,0-1 0,1 0 0,-1 1 0,0-1 0,0 1 0,0-1 0,-1 0 0,1 1 0,-1-1 0,-1 4 0,1-2 0,0-1 0,-1 1 0,0-1 0,0 0 0,0 0 0,0 0 0,0 0 0,-1 0 0,1 0 0,-1-1 0,0 1 0,-3 2 0,-14 14 0,20-18 0,0-1 0,0 1 0,-1 0 0,1-1 0,0 1 0,0 0 0,0-1 0,0 1 0,0 0 0,0-1 0,0 1 0,0 0 0,0-1 0,0 1 0,1 0 0,-1-1 0,0 1 0,0 0 0,1-1 0,-1 1 0,0 0 0,1-1 0,-1 1 0,1-1 0,-1 1 0,1 0 0,18 21 0,-6-6 0,-10-11 0,-1 1 0,1-1 0,-1 1 0,-1 0 0,1-1 0,-1 1 0,0 0 0,0 0 0,-1 0 0,0 0 0,0 0 0,0 0 0,-1 0 0,-2 10 0,3-14 0,-1 1 0,0-1 0,0 1 0,0-1 0,-1 0 0,1 0 0,0 1 0,-1-1 0,0 0 0,1 0 0,-1 0 0,0 0 0,0-1 0,0 1 0,0 0 0,-1-1 0,1 1 0,0-1 0,-1 0 0,1 0 0,0 0 0,-1 0 0,0 0 0,1-1 0,-1 1 0,1-1 0,-1 0 0,0 1 0,1-1 0,-1 0 0,0-1 0,1 1 0,-1 0 0,-4-2 0,-1 1-195,0-1 0,0 0 0,-1 0 0,1-1 0,1 0 0,-16-8 0,6-1-6631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1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34 113 24575,'2'-6'0,"0"0"0,1 0 0,-1 0 0,1 0 0,0 0 0,1 0 0,-1 1 0,1 0 0,0 0 0,1 0 0,7-7 0,-8 8 0,1 0 0,-1 0 0,1 1 0,0-1 0,0 1 0,0 0 0,0 1 0,1-1 0,-1 1 0,1 0 0,0 1 0,10-3 0,-14 4 0,1 0 0,-1 0 0,1 1 0,-1-1 0,1 0 0,-1 1 0,1 0 0,-1-1 0,0 1 0,1 0 0,-1 0 0,0 1 0,0-1 0,0 0 0,0 1 0,0-1 0,0 1 0,0-1 0,0 1 0,-1 0 0,1 0 0,-1 0 0,1 0 0,-1 0 0,0 0 0,0 1 0,0-1 0,0 0 0,0 1 0,0-1 0,-1 0 0,2 5 0,-1-2 0,-1-1 0,1 1 0,-1 0 0,1-1 0,-2 1 0,1 0 0,0-1 0,-1 1 0,0 0 0,0-1 0,0 1 0,0-1 0,-1 0 0,0 1 0,0-1 0,0 0 0,-3 5 0,-15 39 0,20-46 0,0 1 0,-1-1 0,1 1 0,0-1 0,0 1 0,1-1 0,-1 1 0,0-1 0,1 1 0,0-1 0,-1 0 0,1 1 0,0-1 0,0 0 0,0 1 0,1-1 0,1 3 0,33 35 0,-31-36 0,0 0 0,-1 0 0,0 0 0,0 1 0,0 0 0,0 0 0,-1 0 0,1 0 0,-1 0 0,-1 1 0,4 8 0,-5-12 0,-1 1 0,1 0 0,-1 0 0,0 0 0,0 0 0,0-1 0,0 1 0,0 0 0,0 0 0,-1 0 0,0 0 0,1-1 0,-1 1 0,0 0 0,0-1 0,-1 1 0,1 0 0,-1-1 0,1 0 0,-1 1 0,0-1 0,-3 3 0,1-1 0,0-1 0,0-1 0,-1 1 0,1-1 0,-1 1 0,0-1 0,0-1 0,0 1 0,0-1 0,0 0 0,-9 1 0,-3 0 0,0-2 0,0 0 0,1-1 0,-1 0 0,0-1 0,-29-9 0,21 4-1365,4 0-5461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1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24575,'7'0'0,"-1"0"0,1 0 0,-1 1 0,0 0 0,1 1 0,-1-1 0,0 1 0,0 0 0,0 1 0,0-1 0,0 1 0,-1 0 0,1 1 0,-1-1 0,0 1 0,0 0 0,5 5 0,-5-3 0,0 1 0,0-1 0,-1 1 0,0 0 0,0 0 0,-1 0 0,1 1 0,-2-1 0,1 1 0,-1 0 0,0 0 0,-1 0 0,1 11 0,0 16 0,-3-1 0,-1 1 0,-1-1 0,-12 55 0,9-59 0,5-23 0,-1 0 0,2 1 0,-1-1 0,1 1 0,0-1 0,0 0 0,1 1 0,0-1 0,1 0 0,0 1 0,0-1 0,4 9 0,-1-5 0,1-1 0,1-1 0,0 1 0,0-1 0,0 0 0,1-1 0,12 10 0,-18-16 0,0 0 0,1 0 0,-1 0 0,0 0 0,0 1 0,-1-1 0,1 0 0,0 1 0,-1 0 0,0-1 0,1 1 0,-1 0 0,0 0 0,0-1 0,-1 1 0,1 0 0,-1 0 0,1 0 0,-1 0 0,0 0 0,0 5 0,-2-3 0,1 0 0,-1 0 0,0 0 0,0-1 0,0 1 0,-1-1 0,1 1 0,-1-1 0,0 0 0,-1 0 0,-6 7 0,1-1 0,1 2 0,0-1 0,1 1 0,0 0 0,1 0 0,0 1 0,1 0 0,1 0 0,0 0 0,0 1 0,2-1 0,-1 1 0,2 0 0,0 0 0,0 0 0,2-1 0,-1 1 0,2 0 0,0 0 0,5 17 0,-4-21 17,0 0 0,-1 0 1,1-1-1,-2 1 0,0 1 0,0 13 0,-1-21-65,0-1 0,-1 1 0,1-1 0,-1 1 0,0-1 1,0 1-1,0-1 0,0 0 0,0 0 0,0 1 0,-1-1 0,1 0 0,-1 0 0,1 0 0,-1 0 1,0-1-1,0 1 0,0 0 0,0-1 0,0 1 0,0-1 0,0 0 0,0 0 0,-1 0 0,1 0 0,0 0 1,-1 0-1,1-1 0,-1 1 0,-3 0 0,-18 2-6778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1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143 195 24575,'-13'0'0,"0"0"0,1 0 0,-1 0 0,1-1 0,0-1 0,-1 0 0,-13-4 0,24 6 0,1-1 0,-1 0 0,0 0 0,1 0 0,-1 0 0,1 0 0,-1 0 0,1 0 0,-1 0 0,1-1 0,0 1 0,-1-1 0,1 1 0,0-1 0,0 1 0,0-1 0,0 1 0,0-1 0,0-2 0,0 1 0,1 0 0,0 0 0,0-1 0,0 1 0,0 0 0,0 0 0,1-1 0,-1 1 0,1 0 0,0 0 0,0 0 0,0 0 0,0 0 0,1 0 0,1-3 0,10-27 0,-11 27 0,-1 0 0,2-1 0,-1 2 0,0-1 0,1 0 0,0 0 0,1 1 0,-1 0 0,1 0 0,6-7 0,-10 12 0,1-1 0,-1 1 0,0 0 0,0 0 0,1 0 0,-1 0 0,0 0 0,1 0 0,-1 0 0,0 0 0,0 0 0,1 0 0,-1 0 0,0 0 0,1 0 0,-1 0 0,0 0 0,0 0 0,1 0 0,-1 0 0,0 0 0,1 0 0,-1 0 0,0 1 0,0-1 0,1 0 0,-1 0 0,0 0 0,0 0 0,1 1 0,-1-1 0,0 0 0,0 0 0,0 1 0,0-1 0,1 0 0,-1 0 0,0 1 0,0-1 0,6 19 0,-2 18 0,-4-36 0,-1 92-8,-1-69-218,1-1 0,1 1-1,1-1 1,1 1 0,10 42 0,-5-46-6600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1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185 1 24575,'0'5'0,"0"7"0,-6 2 0,-6-2 0,-2 3 0,-3-2 0,1 2 0,-3-1 0,3 3 0,-1-3 0,1 3 0,5 3 0,-2-2 0,1 2 0,3 2 0,3-2-8191</inkml:trace>
  <inkml:trace contextRef="#ctx0" brushRef="#br0" timeOffset="1">154 343 24575,'-1'6'0,"-1"-1"0,0 1 0,0-1 0,0 0 0,0 0 0,-1 1 0,0-2 0,-6 8 0,-6 14 0,13-21 0,-1 1 0,1 0 0,0-1 0,0 1 0,1 0 0,0 0 0,-1 9 0,2-13 0,0-1 0,0 0 0,0 1 0,0-1 0,0 0 0,1 1 0,-1-1 0,1 1 0,-1-1 0,1 0 0,-1 0 0,1 1 0,0-1 0,-1 0 0,1 0 0,0 0 0,0 0 0,0 0 0,0 0 0,0 0 0,0 0 0,0 0 0,0-1 0,1 1 0,-1 0 0,0 0 0,0-1 0,1 1 0,-1-1 0,0 0 0,1 1 0,-1-1 0,0 0 0,1 0 0,-1 0 0,2 0 0,0 1 0,-1-1 0,1 1 0,-1 0 0,0-1 0,0 1 0,1 0 0,-1 0 0,0 1 0,0-1 0,0 0 0,0 1 0,0-1 0,0 1 0,-1 0 0,1-1 0,0 1 0,-1 0 0,1 0 0,-1 0 0,0 0 0,0 0 0,0 1 0,0-1 0,0 0 0,0 0 0,0 1 0,-1-1 0,1 0 0,-1 1 0,0-1 0,0 5 0,1-5 0,-1-1 0,0 1 0,0 0 0,0 0 0,0-1 0,-1 1 0,1 0 0,0 0 0,-1-1 0,1 1 0,-1 0 0,1-1 0,-1 1 0,0-1 0,0 1 0,0-1 0,0 1 0,0-1 0,0 0 0,0 1 0,0-1 0,-1 0 0,1 0 0,0 0 0,-1 0 0,1 0 0,-1 0 0,1 0 0,-1 0 0,0-1 0,1 1 0,-1-1 0,0 1 0,1-1 0,-1 1 0,0-1 0,1 0 0,-1 0 0,0 0 0,0 0 0,-2-1 0,-13-6-1365,4-4-5461</inkml:trace>
  <inkml:trace contextRef="#ctx0" brushRef="#br0" timeOffset="2">92 343 24575,'5'0'0,"2"-5"0,5-2 0,6 0 0,4 1 0,5 2 0,3 2 0,-4 0-8191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1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382 285 24575,'-30'-1'0,"1"0"0,-1-2 0,-47-11 0,56 10 0,1 1 0,-38 1 0,41 2 0,-1-1 0,1 0 0,-34-8 0,51 9 0,-1 0 0,1 0 0,-1 0 0,1 0 0,-1 0 0,1 0 0,-1 0 0,0 0 0,1 0 0,-1-1 0,1 1 0,-1 0 0,1 0 0,-1-1 0,1 1 0,0 0 0,-1-1 0,1 1 0,-1 0 0,1-1 0,0 1 0,-1-1 0,1 1 0,0-1 0,-1 1 0,1-1 0,0 1 0,0-1 0,-1 1 0,1-1 0,0 1 0,0-1 0,0 1 0,0-1 0,0 1 0,0-1 0,0 1 0,0-1 0,0 0 0,0 1 0,0-1 0,0 1 0,0-1 0,0 1 0,0-1 0,1 1 0,-1-1 0,0 1 0,0-1 0,1 1 0,-1-1 0,0 1 0,1-1 0,-1 1 0,0 0 0,1-1 0,-1 1 0,1-1 0,-1 1 0,1 0 0,-1 0 0,1-1 0,-1 1 0,1 0 0,-1 0 0,1-1 0,0 1 0,43-25 0,-37 21 0,4-3 0,0-1 0,0 0 0,-1 0 0,0-2 0,-1 1 0,0-1 0,-1 0 0,0-1 0,0 0 0,-1 0 0,-1-1 0,1 0 0,7-23 0,-14 33 0,1 0 0,-1 1 0,1-1 0,-1 0 0,1 0 0,0 1 0,-1-1 0,1 1 0,0-1 0,0 0 0,0 1 0,0 0 0,1-1 0,-1 1 0,0 0 0,0-1 0,3 0 0,-3 2 0,-1 1 0,1-1 0,0 0 0,-1 1 0,1-1 0,0 1 0,-1-1 0,1 1 0,-1-1 0,1 1 0,0 0 0,-1-1 0,0 1 0,1 0 0,-1-1 0,1 1 0,-1 0 0,0 0 0,0-1 0,1 1 0,-1 0 0,0 0 0,0 0 0,0-1 0,0 2 0,8 70 0,-10 217-1365,2-262-5461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1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267 34 24575,'0'-2'0,"-1"1"0,1-1 0,-1 1 0,0 0 0,1-1 0,-1 1 0,0 0 0,0 0 0,0 0 0,0-1 0,0 1 0,0 0 0,0 0 0,0 1 0,-1-1 0,1 0 0,0 0 0,0 0 0,-1 1 0,1-1 0,-1 1 0,1-1 0,0 1 0,-1-1 0,1 1 0,-1 0 0,-2 0 0,-47-6 0,45 6 0,-6-1 0,-69 0 0,75 1 0,1 0 0,0 1 0,-1 0 0,1 0 0,0 1 0,0-1 0,0 1 0,0 0 0,0 1 0,0-1 0,0 1 0,-5 4 0,9-5 0,0-1 0,-1 1 0,1 0 0,0-1 0,0 1 0,1 0 0,-1 0 0,0 0 0,1 0 0,-1 0 0,1 0 0,-1 0 0,1 0 0,0 0 0,0 0 0,0 0 0,0 0 0,0 0 0,0 0 0,1 0 0,-1 0 0,1 0 0,-1 0 0,1 0 0,0 0 0,0 0 0,0 0 0,0-1 0,1 3 0,37 52 0,-37-54 0,2 2 0,0 0 0,1 0 0,-1 0 0,1 0 0,0-1 0,0 0 0,0 0 0,1 0 0,-1-1 0,1 1 0,-1-1 0,1-1 0,0 1 0,0-1 0,0 0 0,-1 0 0,1-1 0,11 0 0,-6 1 0,0 0 0,0 0 0,0 1 0,12 4 0,-20-4 0,0 0 0,0 0 0,0 0 0,0 0 0,0 0 0,-1 1 0,1-1 0,-1 1 0,1 0 0,-1 0 0,0 0 0,0 0 0,0 0 0,0 0 0,-1 0 0,1 1 0,-1-1 0,0 1 0,0-1 0,0 1 0,-1-1 0,1 1 0,-1-1 0,0 1 0,0 6 0,0-6 0,0 0 0,0 0 0,0 0 0,-1 0 0,1 0 0,-1 0 0,0 0 0,0 0 0,0 0 0,-1 0 0,0-1 0,1 1 0,-1 0 0,0-1 0,-1 0 0,1 1 0,-1-1 0,1 0 0,-1 0 0,0 0 0,0-1 0,-7 5 0,2-4-170,-1 0-1,0-1 0,0 0 1,0 0-1,0-1 0,-1 0 1,-11-1-1,-7-1-6655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2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157 0 24575,'-1'5'0,"-1"-1"0,0 1 0,0-1 0,0 0 0,0 0 0,0 0 0,-1 0 0,0 0 0,0-1 0,0 1 0,0-1 0,0 0 0,-8 6 0,-14 17 0,14-8 0,0 2 0,2 0 0,-11 31 0,2-6 0,14-36 0,0 1 0,1-1 0,1 1 0,-1 0 0,1 0 0,1 0 0,0 0 0,1 0 0,0 0 0,0 1 0,1-1 0,4 18 0,-1-13 0,1 0 0,0-1 0,1 0 0,1 0 0,0-1 0,1 1 0,17 20 0,-23-31 0,0 0 0,0 0 0,1-1 0,-1 1 0,1-1 0,-1 0 0,1 0 0,0 0 0,-1 0 0,1 0 0,0 0 0,0-1 0,0 0 0,1 1 0,-1-1 0,0 0 0,0-1 0,1 1 0,-1-1 0,1 1 0,-1-1 0,0 0 0,1 0 0,-1 0 0,1-1 0,-1 1 0,0-1 0,0 0 0,1 0 0,-1 0 0,0 0 0,0-1 0,0 1 0,0-1 0,0 1 0,0-1 0,0 0 0,-1-1 0,1 1 0,-1 0 0,1-1 0,-1 1 0,0-1 0,0 0 0,0 0 0,0 1 0,-1-1 0,1 0 0,-1-1 0,0 1 0,1-3 0,2-9 0,-2 1 0,0 0 0,0-1 0,-1 1 0,-1-1 0,-3-23 0,3 34 0,0 0 0,-1 0 0,1 0 0,-1 0 0,0 0 0,0 0 0,0 0 0,-1 0 0,1 1 0,-1-1 0,0 0 0,0 1 0,0 0 0,-1-1 0,1 1 0,-1 0 0,0 0 0,0 0 0,0 1 0,0-1 0,0 1 0,0-1 0,-1 1 0,1 0 0,-1 1 0,0-1 0,-7-2 0,8 4-39,1 0 0,0 0 0,-1 0 0,1 1 0,-1-1 0,1 1 0,0-1 0,-1 1 0,1 0 0,0 0 0,0 0 0,-1 0 0,1 0 0,0 1 0,0-1 0,0 1 0,1-1 0,-1 1 0,0 0 0,0-1 0,1 1 0,-1 0 0,1 0 0,0 0 0,0 0 0,-1 1 0,1-1 0,1 0 0,-1 0 0,0 1 0,0-1 0,1 1 0,0-1 0,-1 4 0,-4 19-6787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2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24575,'5'0'0,"7"0"0,8 0 0,4 0 0,4 0 0,3 0 0,-4 0-8191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1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24575,'3'0'0,"0"1"0,0 0 0,0 0 0,0 1 0,0-1 0,0 1 0,0-1 0,-1 1 0,1 0 0,-1 0 0,1 0 0,2 4 0,28 28 0,32 37 0,-64-71 0,-1 0 0,0 1 0,1-1 0,-1 0 0,0 0 0,0 1 0,1-1 0,-1 0 0,0 1 0,0-1 0,1 0 0,-1 1 0,0-1 0,0 0 0,0 1 0,0-1 0,0 0 0,0 1 0,0-1 0,1 1 0,-1-1 0,0 0 0,0 1 0,0-1 0,-1 1 0,1-1 0,0 0 0,0 1 0,0-1 0,0 0 0,0 1 0,-1 0 0,-11 2 0,9-2 0,1-1 0,0 0 0,0 1 0,0-1 0,0 1 0,0 0 0,0-1 0,0 1 0,0 0 0,0 0 0,0 1 0,-1 0 0,-7 9 0,2 0 0,-1 0 0,2 1 0,0 0 0,0 0 0,1 1 0,0 0 0,1 0 0,1 0 0,0 1 0,-3 25 0,6-37-91,1-1 0,0 1 0,0 0 0,0 0 0,0-1 0,0 1 0,1 0 0,-1-1 0,0 1 0,1 0 0,-1-1 0,1 1 0,0-1 0,1 3 0,5 5-6735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2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65 24575,'2'1'0,"-1"0"0,1-1 0,-1 1 0,0 0 0,1 0 0,-1 0 0,0 0 0,0 0 0,0 0 0,1 0 0,-1 0 0,0 0 0,-1 1 0,1-1 0,0 0 0,0 1 0,0-1 0,-1 0 0,2 3 0,14 38 0,-12-30 0,-1-5 0,0 0 0,1 0 0,0-1 0,0 1 0,0-1 0,1 0 0,0 0 0,0-1 0,0 0 0,1 1 0,0-2 0,0 1 0,0-1 0,9 5 0,6 1 0,1 0 0,1-2 0,28 7 0,12 5 0,-32-13 0,0 0 0,1-2 0,0-2 0,0-1 0,0-1 0,50-5 0,4 1 0,355 3 0,-411-2 0,1-2 0,-1-1 0,1-1 0,37-14 0,26-4 0,-45 11 0,59-23 0,14-5 0,16-2 0,41-11 0,-78 30 0,-60 13 0,-1 1 0,2 3 0,78-5 0,-31 10 0,137 6 0,-203-1 0,1 1 0,-2 2 0,1 0 0,-1 1 0,24 11 0,107 58 0,-46-20 0,-73-40 0,51 35 0,-71-42 0,-1 1 0,0 0 0,0 2 0,-2-1 0,1 1 0,10 16 0,-8-3 0,-2 0 0,-1 1 0,-1 1 0,-1-1 0,7 36 0,-13-48 0,4 26 0,-2 0 0,-1 0 0,-3 1 0,-5 62 0,1-5 0,3 492 0,1-577 0,0 0 0,1 0 0,0 1 0,1-2 0,0 1 0,1 0 0,0-1 0,1 1 0,11 18 0,1-3 0,2-1 0,38 44 0,-5-8 0,-35-40 0,0-1 0,2-1 0,1 0 0,0-2 0,2 0 0,24 16 0,-11-11 0,32 29 0,8 6 0,-35-32 0,2-1 0,1-2 0,2-2 0,0-2 0,78 23 0,59-1 0,-81-21 0,88 10 0,31-1 0,-178-23 0,1-2 0,-1-3 0,82-4 0,53 3 0,-151 3-1365,-6 3-5461</inkml:trace>
  <inkml:trace contextRef="#ctx0" brushRef="#br0" timeOffset="1">5313 2239 24575,'10'1'0,"0"0"0,0 1 0,0 0 0,0 0 0,-1 1 0,1 0 0,-1 1 0,0 0 0,0 0 0,0 1 0,0 0 0,-1 1 0,0 0 0,0 0 0,-1 1 0,1 0 0,-1 0 0,-1 0 0,0 1 0,0 0 0,0 1 0,-1-1 0,0 1 0,-1 0 0,0 0 0,4 16 0,-7-22 0,-1 0 0,0 1 0,0-1 0,0 1 0,0-1 0,0 0 0,-1 1 0,0-1 0,0 0 0,0 1 0,0-1 0,0 0 0,-1 0 0,1 0 0,-1 0 0,0 0 0,0 0 0,0 0 0,0-1 0,0 1 0,-1-1 0,1 1 0,-6 2 0,-7 7 0,-1-1 0,0-1 0,-21 10 0,7-4 0,-7 9-1365,23-12-5461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38 0 24575,'7'1'0,"-1"0"0,0 0 0,1 0 0,-1 1 0,0 0 0,0 0 0,0 1 0,-1-1 0,1 1 0,0 1 0,-1-1 0,0 1 0,7 6 0,10 9 0,33 39 0,-25-25 0,26 31 0,-3 2 0,-3 2 0,63 114 0,-88-133 0,-2 1 0,29 91 0,-48-131 0,91 287 0,-87-270 0,0 1 0,2 30 0,3 7 0,-9-40 0,-1 0 0,1 49 0,-5-51 0,2 1 0,1-1 0,8 39 0,0-12 0,-3 0 0,-2 1 0,-3-1 0,-5 84 0,0-22 0,6 9 0,-6 129 0,-15-153 0,6-38 0,-2 3 0,8-42 0,2 0 0,-4 34 0,-22 132 0,26-152 0,-11 50 0,1-17 0,-17 89 0,0 30 0,19-109 0,4-32 0,-4 82 0,12-98 0,-1 1 0,-2-1 0,-11 50 0,9-45 0,0 1 0,2 0 0,2 0 0,3 42 0,-3 66 0,-14-58 0,10-62 0,1 0 0,-2 33 0,8 135 0,-4 83 0,-14-190 0,11-62 0,1 0 0,-3 36 0,7 35 0,1-52 0,-2 0 0,-1-1 0,-14 68 0,8-57 0,2-1 0,3 1 0,1-1 0,6 56 0,-1 9 0,-3-108 0,8 180 0,-5-165 0,0-1 0,2 1 0,1-1 0,0-1 0,1 1 0,17 31 0,14 23 0,-26-48 0,1-1 0,1 0 0,1-1 0,2 0 0,22 26 0,40 43 0,-50-57 0,35 34 0,-38-46 0,-15-16 0,0 1 0,-1 1 0,0-1 0,-1 2 0,8 12 0,-14-19 0,-1-1 0,0 1 0,-1-1 0,1 1 0,-1-1 0,0 1 0,0 0 0,0 0 0,0 0 0,-1 0 0,0-1 0,0 1 0,-1 0 0,1 0 0,-1 0 0,0 0 0,0-1 0,-1 1 0,-2 6 0,-8 16 0,-1 0 0,-22 31 0,23-40 0,1 0 0,1 1 0,1 0 0,0 0 0,1 1 0,-7 31 0,-15 78 0,-82 220 0,21-101 0,66-186 0,4 2 0,-16 72 0,14-39 0,12-56 0,1 1 0,3-1 0,-5 77 0,10-80 0,-12 65 0,8-65 0,-3 63 0,10 1141 0,0-1219 0,1 0 0,11 43 0,-7-42 0,-2 1 0,2 31 0,10 77 0,-10-91 0,3 62 0,-7-83 0,0 1 0,9 35 0,3 31 0,-11-64 0,10 44 0,-7-45 0,4 48 0,-4-16 0,3 1 0,18 61 0,-7-33 0,42 163 0,0 1 0,-51-201 0,-4-21 0,-2 1 0,0-1 0,0 32 0,-4 587 0,-3-296 0,1-325 0,-2-1 0,-8 41 0,5-38 0,1 0 0,0 28 0,2-11 0,-10 47 0,6-50 0,-2 65 0,7-79 0,-1 0 0,-7 33 0,4-32 0,-4 53 0,8-50 0,-2 1 0,-9 32 0,1 0 0,1-13 0,-2-1 0,-3 1 0,-27 59 0,22-63 0,-3-2 0,-1 0 0,-3-1 0,-64 76 0,75-101 0,-1-1 0,-30 22 0,-9 8 0,26-23-341,0-1 0,-1-1-1,-41 19 1,56-31-6485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2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24575,'12'36'0,"0"-6"0,-5 27 0,-2 0 0,-3 0 0,-6 59 0,2 1 0,2 37-1365,0-127-5461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1 157 24575,'-1'-9'0,"1"-1"0,1 1 0,0-1 0,0 1 0,1 0 0,0-1 0,1 1 0,5-13 0,-6 18 0,0 0 0,1 1 0,-1-1 0,1 0 0,0 1 0,0 0 0,1-1 0,-1 1 0,1 1 0,-1-1 0,1 0 0,0 1 0,0 0 0,0 0 0,0 0 0,0 0 0,1 1 0,-1-1 0,9 0 0,-8 0 0,1 1 0,-1 1 0,1-1 0,-1 1 0,1 0 0,-1 0 0,1 0 0,-1 1 0,1 0 0,-1 0 0,1 1 0,-1-1 0,0 1 0,0 0 0,0 0 0,0 1 0,0 0 0,4 3 0,-3-1 0,0 0 0,0 1 0,-1 0 0,0 0 0,0 1 0,0-1 0,-1 1 0,0 0 0,0 0 0,-1 1 0,4 9 0,-2-1 0,-1 1 0,0-1 0,-1 0 0,-1 1 0,0 0 0,-2 0 0,0-1 0,0 1 0,-2 0 0,0 0 0,-6 21 0,5-29 0,0 0 0,-1 0 0,-1 0 0,0-1 0,0 1 0,0-1 0,-1 0 0,0-1 0,-1 1 0,0-1 0,0-1 0,-15 12 0,-5 0 0,-1-1 0,-46 20 0,69-35 0,3-1 0,0 0 0,0 0 0,0 0 0,1 0 0,-1 0 0,0 0 0,1 0 0,-1 1 0,0-1 0,1 0 0,0 1 0,-2 2 0,2-4 0,1 1 0,0-1 0,0 1 0,0 0 0,0-1 0,0 1 0,0-1 0,0 1 0,0-1 0,0 1 0,0-1 0,0 1 0,0-1 0,0 1 0,0-1 0,0 1 0,0-1 0,1 1 0,-1-1 0,0 1 0,0-1 0,1 1 0,-1-1 0,0 1 0,1-1 0,-1 1 0,1-1 0,-1 0 0,1 1 0,5 3 0,1 0 0,0 0 0,0 0 0,0-1 0,11 3 0,17 9 0,-29-11 9,-2 1-1,1-1 1,0 1-1,-1 0 1,0 0 0,0 0-1,0 1 1,-1-1-1,1 1 1,-2 0-1,1 0 1,0 0-1,2 10 1,-1 1-380,-1-1-1,0 1 1,1 34 0,-3-25-6455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27 244 24575,'5'2'0,"1"-1"0,-1 1 0,1 0 0,-1 0 0,0 1 0,0-1 0,0 1 0,8 6 0,11 6 0,-21-14 0,-1 1 0,1-1 0,0 0 0,0 0 0,0 0 0,0 0 0,0 0 0,-1-1 0,1 1 0,0-1 0,1 0 0,-1 1 0,0-1 0,0-1 0,0 1 0,0 0 0,0-1 0,0 0 0,-1 0 0,1 0 0,0 0 0,0 0 0,4-2 0,-4 0 0,0 0 0,0-1 0,0 1 0,0-1 0,-1 1 0,1-1 0,-1 0 0,0 0 0,0 0 0,0 0 0,-1 0 0,1 0 0,-1 0 0,1-6 0,0-7 0,0 1 0,0-1 0,-2 0 0,0 1 0,-1-1 0,0 0 0,-7-27 0,7 41 0,0 0 0,0-1 0,0 1 0,0 0 0,-1-1 0,0 1 0,1 0 0,-1 0 0,0 0 0,0 0 0,-1 1 0,1-1 0,-1 1 0,1-1 0,-1 1 0,0 0 0,0 0 0,0 0 0,0 0 0,0 0 0,0 1 0,0 0 0,-5-2 0,5 3 0,0-1 0,0 1 0,-1 0 0,1 0 0,0 1 0,0-1 0,0 1 0,0 0 0,0-1 0,0 1 0,0 0 0,0 1 0,1-1 0,-1 0 0,0 1 0,1 0 0,-1 0 0,1-1 0,-1 2 0,1-1 0,0 0 0,0 0 0,0 1 0,0-1 0,0 1 0,-2 5 0,-9 17 0,0 1 0,2 1 0,2 0 0,0 0 0,2 1 0,-8 54 0,14-74 0,1 1 0,0-1 0,1 1 0,-1-1 0,2 1 0,-1-1 0,1 0 0,1 1 0,-1-1 0,1 0 0,1 0 0,-1-1 0,1 1 0,1-1 0,-1 0 0,1 0 0,1 0 0,-1 0 0,1-1 0,11 9 0,-12-11 0,-1 0 0,1 0 0,1 0 0,-1-1 0,0 0 0,1 0 0,0 0 0,0-1 0,0 1 0,0-2 0,0 1 0,0-1 0,0 1 0,0-2 0,1 1 0,-1-1 0,0 0 0,1 0 0,-1-1 0,0 0 0,0 0 0,1 0 0,-1-1 0,0 0 0,0 0 0,-1 0 0,1-1 0,8-5 0,26-15-1365,-21 14-5461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2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1 405 24575,'0'-6'0,"5"-159"0,-2 138 0,1 1 0,1-1 0,2 1 0,11-30 0,-17 52 0,0 0 0,0 1 0,1-1 0,0 0 0,0 0 0,0 1 0,0-1 0,0 1 0,1 0 0,-1 0 0,1 0 0,0 0 0,0 0 0,0 0 0,0 1 0,1 0 0,-1-1 0,1 1 0,-1 1 0,1-1 0,0 0 0,0 1 0,0 0 0,0 0 0,-1 0 0,2 0 0,-1 0 0,0 1 0,0 0 0,0 0 0,0 0 0,0 0 0,0 1 0,0 0 0,0 0 0,0 0 0,0 0 0,0 0 0,0 1 0,-1 0 0,1-1 0,-1 2 0,6 3 0,-4-2 0,0 0 0,0 0 0,0 0 0,-1 1 0,0 0 0,0 0 0,0 0 0,0 1 0,-1-1 0,0 1 0,0 0 0,-1 0 0,0 0 0,0 0 0,0 0 0,-1 0 0,2 12 0,-1 9 0,0 0 0,-6 52 0,2-40 0,2-69 0,0 7 0,1-1 0,0 1 0,2 0 0,8-34 0,-10 52 0,0 0 0,1 1 0,-1-1 0,1 1 0,0 0 0,0-1 0,1 1 0,-1 0 0,1 0 0,0 0 0,0 1 0,0-1 0,0 1 0,1-1 0,-1 1 0,1 0 0,0 1 0,0-1 0,0 1 0,0-1 0,1 1 0,-1 0 0,1 1 0,-1-1 0,1 1 0,-1 0 0,1 0 0,0 0 0,7 1 0,-8 0 0,0 0 0,-1 0 0,1 1 0,0 0 0,0 0 0,-1 0 0,1 0 0,0 1 0,-1-1 0,1 1 0,-1 0 0,0 0 0,1 0 0,-1 0 0,0 1 0,-1-1 0,1 1 0,0 0 0,-1 0 0,1 0 0,-1 0 0,0 0 0,0 0 0,0 1 0,0-1 0,-1 1 0,0 0 0,1-1 0,-1 1 0,0 0 0,0 4 0,3 14 0,-1-1 0,-1 1 0,-1 0 0,-1 24 0,0-40 0,-3 152-1365,2-131-5461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2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124 173 24575,'3'1'0,"0"-1"0,1 1 0,-1 0 0,0 0 0,1 0 0,-1 0 0,0 0 0,0 1 0,3 1 0,-3-1 0,-1-1 0,0 0 0,1 1 0,0-1 0,-1 0 0,1-1 0,0 1 0,-1 0 0,1-1 0,0 1 0,0-1 0,-1 0 0,1 0 0,0 0 0,0 0 0,5-1 0,-6-1 0,1 1 0,0-1 0,0 0 0,-1 1 0,1-1 0,-1 0 0,0-1 0,1 1 0,-1 0 0,0-1 0,0 1 0,-1-1 0,1 0 0,0 1 0,-1-1 0,0 0 0,1 0 0,-1 0 0,0 0 0,-1 0 0,1 0 0,-1 0 0,1-1 0,-1 1 0,0 0 0,0-3 0,0-3 0,0 0 0,0 0 0,-1 0 0,0 0 0,0 0 0,-1 0 0,0 0 0,-5-9 0,7 16 0,-1 0 0,0 0 0,0 0 0,0 1 0,0-1 0,0 0 0,-1 0 0,1 1 0,0-1 0,-1 1 0,0-1 0,1 1 0,-1 0 0,0-1 0,1 1 0,-1 0 0,0 0 0,0 0 0,0 0 0,0 1 0,0-1 0,0 0 0,0 1 0,-3-1 0,0 1 0,1 1 0,0-1 0,-1 1 0,1 0 0,0 0 0,0 0 0,0 1 0,0-1 0,0 1 0,0 0 0,-6 4 0,-1 2 0,-1 0 0,1 1 0,1 1 0,0-1 0,0 2 0,-15 19 0,18-18 0,0 0 0,1 1 0,0 0 0,1 1 0,0-1 0,1 1 0,0 0 0,1 0 0,1 0 0,1 0 0,0 0 0,0 0 0,1 1 0,3 15 0,-1-24 6,0 1 0,1-1-1,-1 0 1,2 0 0,-1 0-1,0-1 1,1 1 0,0-1 0,1 0-1,-1 0 1,1 0 0,0-1-1,0 1 1,0-1 0,1-1-1,-1 1 1,1-1 0,0 1 0,0-2-1,7 4 1,5 0-254,1 0 1,-1-1-1,1-1 1,0-1-1,35 1 1,-28-3-6579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3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35 594 24575,'-1'-36'0,"-3"1"0,-7-35 0,4 33 0,-3-66 0,9 64 0,0 6 0,1 0 0,5-37 0,-4 62 0,0 1 0,1-1 0,0 0 0,0 1 0,1-1 0,0 1 0,0 0 0,0 0 0,1 0 0,0 0 0,0 1 0,1-1 0,0 1 0,8-7 0,-10 10 0,1 0 0,0 1 0,0-1 0,0 1 0,0 0 0,1 0 0,-1 0 0,0 1 0,1 0 0,-1 0 0,1 0 0,-1 0 0,1 1 0,0-1 0,-1 1 0,1 0 0,0 1 0,-1-1 0,1 1 0,-1 0 0,1 0 0,-1 0 0,1 1 0,3 2 0,-2-2 0,-1 0 0,0 1 0,0 0 0,-1 0 0,1 1 0,-1-1 0,1 1 0,-1 0 0,0 0 0,0 0 0,-1 1 0,0-1 0,1 1 0,-1 0 0,-1 0 0,1 0 0,-1 0 0,0 1 0,2 6 0,0 6 0,5 16 0,-2 1 0,-1 0 0,-1-1 0,-3 2 0,-1 48 0,-1-82 0,0 0 0,0 0 0,0 0 0,-1 0 0,1 0 0,0-1 0,-1 1 0,0 0 0,1 0 0,-1 0 0,0 0 0,0-1 0,0 1 0,0-1 0,0 1 0,0 0 0,-2 1 0,-6-8 0,3-18 0,4 7 0,1 0 0,1 0 0,0 0 0,1 0 0,0 0 0,2 0 0,0 0 0,0 1 0,9-22 0,-10 31 0,1 0 0,0 0 0,0 0 0,0 0 0,1 0 0,0 1 0,0 0 0,0-1 0,1 2 0,-1-1 0,1 0 0,0 1 0,1 0 0,-1 0 0,1 1 0,0-1 0,0 1 0,0 0 0,0 1 0,0 0 0,1 0 0,-1 0 0,0 1 0,1-1 0,8 1 0,-12 1 0,1-1 0,-1 1 0,1 1 0,-1-1 0,1 0 0,-1 1 0,1 0 0,-1 0 0,1 0 0,-1 0 0,0 0 0,0 1 0,1-1 0,-1 1 0,0 0 0,-1 0 0,1 0 0,0 0 0,0 1 0,-1-1 0,0 1 0,1 0 0,-1-1 0,0 1 0,0 0 0,-1 0 0,1 0 0,0 1 0,-1-1 0,0 0 0,0 1 0,0-1 0,0 0 0,0 5 0,2 13 0,0 0 0,-2 1 0,-1-1 0,-3 34 0,1-21 0,0 92-1365,2-99-5461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3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24575,'12'35'0,"1"-4"0,-10-4 0,0-1 0,-2 29 0,-1-33 0,1 1 0,1-1 0,7 38 0,-2-24 0,-1 0 0,-3 0 0,0 1 0,-5 53 0,4 60 0,12-93 0,-11-47 0,0 0 0,-1 0 0,3 20 0,-7-21 0,-5-16 0,-3-18 0,6 6 0,2 0 0,0 0 0,1 0 0,1 0 0,1 1 0,1-1 0,0 0 0,7-23 0,-6 30 0,0 1 0,1 0 0,0 0 0,1 0 0,0 0 0,1 1 0,0 0 0,0 0 0,1 0 0,1 1 0,0 0 0,0 1 0,0 0 0,15-11 0,-15 15 0,-1 0 0,1 0 0,0 1 0,1 0 0,-1 1 0,0 0 0,1 0 0,-1 0 0,1 1 0,0 1 0,-1-1 0,1 1 0,9 2 0,-14-2 0,1 0 0,-1 1 0,1-1 0,-1 1 0,0 0 0,1 1 0,-1-1 0,0 1 0,0 0 0,0 0 0,0 0 0,0 0 0,0 1 0,-1-1 0,1 1 0,-1 0 0,0 0 0,0 0 0,0 1 0,0-1 0,0 1 0,-1 0 0,1 0 0,-1 0 0,0 0 0,2 6 0,-1 3 0,0 1 0,-1-1 0,-1 1 0,0 0 0,0 0 0,-2-1 0,1 1 0,-2 0 0,0 0 0,-1-1 0,0 1 0,-1-1 0,0 0 0,-1 0 0,-1 0 0,0-1 0,0 0 0,-2 0 0,1 0 0,-1-1 0,-1-1 0,0 1 0,-1-1 0,0-1 0,0 1 0,-1-2 0,0 1 0,-19 9 0,18-11-170,-1-1-1,-1 0 0,1-1 1,-1 0-1,0-1 0,0-1 1,-19 3-1,8-4-6655</inkml:trace>
  <inkml:trace contextRef="#ctx0" brushRef="#br0" timeOffset="1">624 561 24575,'35'2'0,"-21"-1"0,0-1 0,0 0 0,0 0 0,24-5 0,-35 4 0,0 0 0,0 0 0,0 0 0,0 0 0,0-1 0,0 1 0,0-1 0,-1 1 0,1-1 0,0 0 0,-1 0 0,0 0 0,1-1 0,-1 1 0,0 0 0,0-1 0,0 0 0,-1 1 0,1-1 0,0 0 0,-1 0 0,0 0 0,0 0 0,0 0 0,1-5 0,-1 1 0,0-1 0,0 0 0,-1 0 0,0 0 0,0 0 0,-1 0 0,0 1 0,0-1 0,-1 0 0,0 0 0,0 1 0,-1 0 0,0-1 0,0 1 0,-1 0 0,0 0 0,0 1 0,-1-1 0,0 1 0,0 0 0,0 0 0,-1 1 0,0-1 0,0 1 0,0 0 0,0 1 0,-1 0 0,0 0 0,0 0 0,0 1 0,0 0 0,-1 0 0,1 1 0,-1 0 0,0 0 0,-9-1 0,13 3 0,0 0 0,0 0 0,0 0 0,0 0 0,0 1 0,0-1 0,1 1 0,-1 0 0,0 0 0,0 1 0,1-1 0,-1 1 0,1 0 0,-1-1 0,1 2 0,0-1 0,-6 5 0,5-3 0,0 1 0,0 0 0,0 0 0,1 1 0,0-1 0,0 1 0,0-1 0,1 1 0,-1 0 0,0 6 0,-2 12 0,1 0 0,0 0 0,2 0 0,2 37 0,0-16 0,-1-22 0,1 1 0,1-1 0,6 34 0,-6-50 0,1-1 0,0 0 0,0 0 0,0 0 0,1 0 0,0 0 0,0-1 0,0 1 0,1-1 0,0 0 0,0 0 0,0 0 0,0-1 0,1 1 0,0-1 0,0 0 0,7 4 0,10 6-117,-11-7 3,1 1 1,-1-1-1,1-1 1,1 0-1,-1-1 1,1-1 0,0 1-1,0-2 1,0 0-1,18 2 1,-5-4-6713</inkml:trace>
  <inkml:trace contextRef="#ctx0" brushRef="#br0" timeOffset="2">997 623 24575,'0'221'0,"-1"-310"0,3-106 0,0 182 0,0-1 0,1 1 0,0 0 0,1 0 0,0 0 0,1 1 0,0 0 0,1 0 0,1 0 0,0 0 0,12-15 0,-13 20 0,1 0 0,-1 0 0,1 1 0,1-1 0,-1 1 0,1 1 0,0 0 0,0 0 0,1 0 0,-1 1 0,1 0 0,0 1 0,0 0 0,0 0 0,1 1 0,14-1 0,-11 1 20,1 1 0,0 1 0,0 0 0,0 1 0,22 4 0,-32-3-88,0-1 1,0 0-1,0 1 1,1 0-1,-2 0 1,1 0-1,0 0 1,0 1-1,-1-1 1,1 1-1,-1 0 1,0 0-1,0 0 1,0 1-1,0-1 1,0 1-1,-1 0 1,0-1-1,0 1 1,0 0-1,2 6 1,3 10-6759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3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68 1 24575,'1'23'0,"-1"21"0,-1 0 0,-2 0 0,-12 63 0,-17 79 0,24-144 0,3 0 0,2 1 0,1-1 0,2 1 0,7 44 0,-6-80 0,0-1 0,0 0 0,1 1 0,0-1 0,0 0 0,0 0 0,1 0 0,0 0 0,0 0 0,1-1 0,-1 0 0,1 1 0,1-1 0,-1 0 0,0-1 0,1 1 0,0-1 0,7 5 0,-3-4 0,0 1 0,1-1 0,-1-1 0,1 0 0,0 0 0,0-1 0,1 0 0,-1-1 0,0 0 0,17 0 0,-24-1-4,0-1-1,0 0 0,0-1 1,0 1-1,0 0 1,0-1-1,0 0 0,0 1 1,0-1-1,0 0 0,0-1 1,-1 1-1,1 0 1,0-1-1,-1 0 0,1 1 1,-1-1-1,3-3 0,-2 1 25,0 0 0,0 0-1,0 0 1,0-1-1,-1 1 1,1-1 0,-1 0-1,-1 0 1,3-9 0,0-7-248,-1 0 0,-1-1 1,-1 1-1,-2-22 0,1 34-107,-1-18-6491</inkml:trace>
  <inkml:trace contextRef="#ctx0" brushRef="#br0" timeOffset="1">6 498 24575,'0'-5'0,"6"-2"0,6 0 0,7 2 0,0-4 0,3-1 0,2 2 0,2 2 0,3 2 0,-4-3 0,-6-1-8191</inkml:trace>
  <inkml:trace contextRef="#ctx0" brushRef="#br0" timeOffset="2">505 1 24575,'2'120'0,"-5"134"0,-12-170 0,9-62 0,2 1 0,-3 35 0,6-22 0,-1 0 0,-13 60 0,-17 59 0,29-130 0,3-21 0,0 0 0,0 1 0,-1-1 0,0 0 0,0 1 0,0-1 0,0 0 0,0 0 0,-1 0 0,0 0 0,-3 5 0,5-8 0,0-1 0,0 0 0,-1 0 0,1 0 0,0 0 0,0 0 0,-1 0 0,1 0 0,0 1 0,0-1 0,0 0 0,-1 0 0,1 0 0,0 0 0,-1 0 0,1 0 0,0 0 0,0 0 0,-1 0 0,1-1 0,0 1 0,0 0 0,0 0 0,-1 0 0,1 0 0,0 0 0,0 0 0,-1 0 0,1-1 0,0 1 0,0 0 0,0 0 0,-1 0 0,1 0 0,0-1 0,0 1 0,0 0 0,0 0 0,0-1 0,-1 1 0,1 0 0,0-1 0,-6-16 0,0-19 0,7 18 0,1-1 0,1 1 0,0-1 0,1 1 0,1 0 0,1 1 0,0-1 0,12-22 0,-6 17 0,1 0 0,1 1 0,1 1 0,1 0 0,26-27 0,-33 41 0,1-1 0,-1 1 0,1 1 0,0 0 0,1 0 0,-1 1 0,1 0 0,0 1 0,0 0 0,1 1 0,-1 0 0,1 1 0,23-2 0,-30 3 0,0 1 0,0 0 0,0 0 0,0 0 0,0 1 0,0-1 0,0 1 0,0 0 0,0 1 0,0-1 0,0 1 0,-1 0 0,1 1 0,-1-1 0,1 1 0,-1-1 0,0 1 0,0 1 0,0-1 0,0 0 0,-1 1 0,0 0 0,1 0 0,-1 0 0,0 0 0,-1 0 0,1 1 0,-1-1 0,0 1 0,0 0 0,0 0 0,-1-1 0,2 11 0,1 24 9,-1 0 0,-6 78 1,0-34-1403,3-56-5433</inkml:trace>
  <inkml:trace contextRef="#ctx0" brushRef="#br0" timeOffset="3">1065 281 24575,'0'0'-8191</inkml:trace>
  <inkml:trace contextRef="#ctx0" brushRef="#br0" timeOffset="4">1096 468 24575,'0'22'0,"0"22"0,-1 0 0,-2 0 0,-12 63 0,9-71-235,2 0 0,1 0 1,3 50-1,0-75-191,0 16-6400</inkml:trace>
  <inkml:trace contextRef="#ctx0" brushRef="#br0" timeOffset="5">1594 436 24575,'12'-35'0,"0"4"0,-11 28 0,0 0 0,-1 0 0,1 0 0,-1 0 0,0 0 0,0 0 0,0 0 0,0 0 0,-1 0 0,1 0 0,-1 0 0,0 0 0,0 0 0,0 0 0,0 0 0,0 1 0,-1-1 0,1 0 0,-1 1 0,0-1 0,1 1 0,-1-1 0,0 1 0,-1 0 0,1 0 0,-3-2 0,0 1 0,0 0 0,-1 1 0,1 0 0,-1 0 0,1 0 0,-1 1 0,0-1 0,0 2 0,0-1 0,0 0 0,1 1 0,-1 0 0,-6 1 0,5 0 0,1 0 0,0 1 0,-1 0 0,1 0 0,0 0 0,0 0 0,1 1 0,-1 0 0,0 1 0,1-1 0,0 1 0,0 0 0,0 0 0,0 0 0,1 1 0,-1 0 0,1 0 0,0 0 0,1 0 0,-1 1 0,1-1 0,0 1 0,-2 7 0,-3 7 0,0 0 0,2 0 0,1 1 0,0 0 0,-3 38 0,8-56 0,-1 1 0,1 0 0,0-1 0,0 1 0,0 0 0,0-1 0,1 1 0,0 0 0,-1-1 0,1 1 0,1-1 0,-1 1 0,0-1 0,1 0 0,0 0 0,0 1 0,0-1 0,3 3 0,-2-3 0,1 0 0,-1 0 0,1-1 0,0 0 0,0 0 0,0 0 0,1 0 0,-1-1 0,0 1 0,1-1 0,-1 0 0,0-1 0,1 1 0,7 0 0,2-1 0,-2 1 0,0-1 0,-1 1 0,1 1 0,-1 0 0,1 1 0,10 4 0,-18-5 0,-1 0 0,1 0 0,-1 0 0,0 0 0,1 1 0,-1-1 0,-1 1 0,1 0 0,0 0 0,-1 0 0,1 0 0,-1 1 0,0-1 0,0 1 0,0-1 0,0 1 0,-1 0 0,0-1 0,1 1 0,-2 0 0,1 0 0,0 4 0,0 0 0,-1-1 0,0 1 0,-1 0 0,0-1 0,0 1 0,-1 0 0,1-1 0,-2 1 0,1-1 0,-1 0 0,0 0 0,-1 0 0,1 0 0,-2-1 0,1 1 0,-1-1 0,1 0 0,-2 0 0,-5 5 0,0 0 0,0-1 0,0 0 0,-1-1 0,-1 0 0,1-1 0,-1 0 0,-1-1 0,0 0 0,-15 4 0,26-9 0,0-1 0,0 0 0,-1 0 0,1 0 0,0-1 0,-1 1 0,1-1 0,-1 0 0,1 0 0,-1 0 0,1 0 0,-1 0 0,1-1 0,0 0 0,-1 0 0,1 0 0,0 0 0,-1 0 0,1 0 0,0-1 0,0 0 0,0 0 0,0 0 0,1 0 0,-1 0 0,0 0 0,1-1 0,0 1 0,-1-1 0,1 0 0,0 1 0,0-1 0,1 0 0,-1 0 0,0 0 0,1-1 0,0 1 0,0 0 0,0-1 0,0 1 0,0 0 0,1-1 0,-1-5 0,0 1 0,1 0 0,-1-1 0,1 1 0,1 0 0,-1 0 0,1 0 0,1-1 0,-1 1 0,2 1 0,-1-1 0,1 0 0,0 0 0,0 1 0,1 0 0,0 0 0,1 0 0,-1 0 0,7-6 0,5-2-1365,-1 2-5461</inkml:trace>
  <inkml:trace contextRef="#ctx0" brushRef="#br0" timeOffset="6">1874 810 24575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13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30 24575,'505'0'0,"-485"1"0,0 1 0,35 8 0,-34-5 0,1-2 0,24 2 0,478-4 0,-253-2 0,-251-1 0,0 0 0,35-8 0,-34 6 0,1 0 0,24-1 0,78-9 0,-85 8 0,62-2 0,351 10 0,-433-1 0,0 1 0,37 8 0,-35-5 0,0-1 0,27 1 0,-28-4 0,11-1 0,1 2 0,55 10 0,-58-6 0,0-3 0,30 1 0,-30-2 0,0 0 0,34 8 0,-18-3 0,1-1 0,0-3 0,1-2 0,49-5 0,11 1 0,422 4 0,-510-3 0,0 0 0,37-8 0,-35 5 0,0 1 0,27-1 0,-8 4 0,-9 1 0,0-1 0,1-2 0,30-7 0,-28 4 0,1 2 0,-1 2 0,1 1 0,39 3 0,-26 0 0,52-4 0,-29-11 0,-52 8 0,0 2 0,30-3 0,634 4 0,-333 5 0,364-3-1365,-692 0-5461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16 24575,'240'-15'0,"-184"15"0,18 0 0,99 12 0,-144-9-187,49-2 0,-58-1-804,-6 0-5835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48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1 24575,'0'0'-8191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49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 1 24575,'0'0'-8191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50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0 1 24575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51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0 24575,'0'0'-8191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52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0 24575,'0'0'-8191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53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 1 24575,'0'0'-8191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54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 0 24575,'0'0'-8191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55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 0 24575,'0'6'0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56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1 24575,'0'0'-8191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13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55 24575,'112'2'0,"121"-5"0,-162-10 0,-51 9 0,0 0 0,27-1 0,7 4 0,-23 2 0,-1-2 0,1-2 0,46-9 0,-49 7-220,1 2 1,-1 0-1,49 2 0,-66 2-266,12-1-6340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57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 1 24575,'0'0'-8191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58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0 1 24575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59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0 24575,'0'0'-8191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60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0 24575,'0'0'-8191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61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 1 24575,'0'0'-8191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62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 0 24575,'0'0'-8191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63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 0 24575,'0'6'0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64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1 24575,'0'0'-8191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65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0 24575,'0'0'-8191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66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0 24575,'0'0'-8191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13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35 24575,'30'0'0,"1"-2"0,-1 0 0,48-11 0,-32 6 0,1 2 0,-1 1 0,1 3 0,49 5 0,11-1 0,3-5 0,123 4 0,-162 11 0,-52-8 0,0-1 0,31 1 0,-31-4 0,12-1 0,1 2 0,55 10 0,-56-7 0,0-1 0,0-2 0,59-3 0,34 2 0,-52 12 0,-53-9 0,1 0 0,28 1 0,669-3 0,-349-4 0,-343 1 0,0 0 0,1-1 0,41-10 0,-22 5 0,0 1 0,1 3 0,0 2 0,51 5 0,10-1 0,3597-3-1365,-3681 0-5461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67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1 24575,'0'0'-8191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68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 1 24575,'0'0'-8191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69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 0 24575,'0'0'-8191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7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24575,'0'0'-8191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71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24575,'0'0'-8191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72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24575,'0'0'-8191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73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24575,'0'0'-8191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7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24575,'0'0'-8191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7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24575,'0'0'-8191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7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24575,'0'0'-8191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1 123 24575,'0'1'0,"0"1"0,1-1 0,0 0 0,-1 1 0,1-1 0,0 0 0,-1 0 0,1 1 0,0-1 0,0 0 0,0 0 0,0 0 0,0 0 0,0 0 0,0 0 0,1 0 0,-1-1 0,0 1 0,1 0 0,-1-1 0,0 1 0,1-1 0,-1 1 0,0-1 0,1 1 0,-1-1 0,1 0 0,-1 0 0,3 0 0,45 0 0,-46 0 0,1-1 0,-1 0 0,0 0 0,0 0 0,0 0 0,0 0 0,0-1 0,0 1 0,0-1 0,0 0 0,-1 0 0,1 0 0,0 0 0,-1 0 0,0-1 0,0 1 0,3-5 0,-1 0 0,0 0 0,-1 0 0,-1-1 0,1 1 0,2-13 0,-3 12 0,0-1 0,1 0 0,0 1 0,7-16 0,-6 23 0,-1 9 0,-1 11 0,2 76 0,-9 94 0,4-185 0,-1 1 0,1-1 0,0 0 0,-1 1 0,0-1 0,0 0 0,0 0 0,-1 0 0,-4 5 0,7-8 0,-1 0 0,1 0 0,-1 0 0,1 0 0,-1 0 0,0-1 0,1 1 0,-1 0 0,0 0 0,0-1 0,0 1 0,0 0 0,0-1 0,0 1 0,0-1 0,0 1 0,0-1 0,0 1 0,0-1 0,0 0 0,0 1 0,0-1 0,0 0 0,0 0 0,0 0 0,0 0 0,0 0 0,-1 0 0,1 0 0,0-1 0,0 1 0,0 0 0,0 0 0,0-1 0,0 1 0,0-1 0,0 1 0,0-1 0,0 1 0,0-1 0,0 0 0,-1-1 0,2 2 0,0-1 0,0 1 0,0 0 0,0-1 0,0 1 0,0-1 0,0 1 0,0-1 0,0 1 0,0 0 0,0-1 0,1 1 0,-1-1 0,0 1 0,0 0 0,0-1 0,1 1 0,-1 0 0,0-1 0,0 1 0,1 0 0,-1-1 0,0 1 0,1 0 0,-1-1 0,0 1 0,1 0 0,-1 0 0,0 0 0,1-1 0,-1 1 0,1 0 0,-1 0 0,0 0 0,1 0 0,-1 0 0,1 0 0,-1 0 0,1 0 0,-1 0 0,1 0 0,20-6 0,61-8-1365,-60 7-5461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7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24575,'0'0'-8191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78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24575,'0'0'-8191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7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24575,'0'0'-8191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8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81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24575,'0'0'-8191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82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24575,'0'0'-8191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83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24575,'0'0'-8191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8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24575,'0'0'-8191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8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24575,'0'0'-8191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8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1 145 24575,'1'-8'0,"0"1"0,1-1 0,0 1 0,0-1 0,1 1 0,0 0 0,0 0 0,1 1 0,0-1 0,0 1 0,0 0 0,10-11 0,-11 14 0,0-1 0,-1 1 0,1 0 0,0 0 0,1 0 0,-1 0 0,0 1 0,1-1 0,0 1 0,-1 0 0,1 0 0,0 0 0,0 0 0,0 1 0,0 0 0,0 0 0,1 0 0,-1 0 0,0 0 0,0 1 0,1 0 0,-1 0 0,7 1 0,-8 0 0,0 1 0,0 0 0,0 0 0,0 0 0,0 0 0,-1 0 0,1 0 0,-1 1 0,0-1 0,1 1 0,-1 0 0,0-1 0,0 1 0,-1 0 0,1 0 0,-1 0 0,0 1 0,1-1 0,-1 0 0,0 0 0,-1 1 0,1-1 0,-1 1 0,1-1 0,-1 0 0,0 1 0,-1 5 0,0 3 0,1 1 0,-2-1 0,0 1 0,-1-1 0,0 0 0,-6 15 0,2-11 0,-1-1 0,-1 0 0,0 0 0,-1-1 0,-1-1 0,0 0 0,-1 0 0,0-1 0,-26 20 0,38-32 0,-1 0 0,1 0 0,0 0 0,-1 0 0,1 0 0,-1 0 0,1 1 0,0-1 0,-1 0 0,1 0 0,0 1 0,-1-1 0,1 0 0,0 0 0,-1 1 0,1-1 0,0 0 0,0 1 0,0-1 0,-1 0 0,1 1 0,0-1 0,0 0 0,0 1 0,-1-1 0,1 1 0,0-1 0,0 0 0,0 1 0,0-1 0,0 1 0,0-1 0,0 0 0,0 1 0,0-1 0,0 1 0,0-1 0,0 1 0,1-1 0,-1 0 0,0 1 0,0-1 0,0 0 0,0 1 0,1-1 0,-1 0 0,0 1 0,0-1 0,1 0 0,-1 1 0,0-1 0,1 0 0,-1 1 0,0-1 0,1 0 0,-1 0 0,0 0 0,1 1 0,-1-1 0,0 0 0,1 0 0,-1 0 0,1 0 0,-1 0 0,0 0 0,1 0 0,-1 0 0,1 0 0,0 0 0,43 6 0,-22-4 0,-15 0-102,5 1-214,-1 0 0,1 0 1,19 9-1,-13-1-6510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8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24575,'0'0'-8191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88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24575,'0'0'-8191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8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24575,'0'0'-8191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9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24575,'0'0'-8191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91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24575,'0'0'-8191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92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93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24575,'0'0'-8191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9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24575,'0'0'-8191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9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24575,'0'0'-8191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9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24575,'0'0'-8191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0 160 24575,'12'0'0,"0"0"0,0-1 0,0 0 0,0 0 0,-1-1 0,20-7 0,-27 8 0,-1-1 0,1 0 0,-1 0 0,0 0 0,1 0 0,-1-1 0,0 0 0,0 1 0,-1-1 0,1 0 0,-1 0 0,1 0 0,-1-1 0,0 1 0,0-1 0,0 1 0,-1-1 0,1 1 0,-1-1 0,0 0 0,0 0 0,0 0 0,0-6 0,1-6 0,-2 11 0,0 1 0,0 0 0,1-1 0,0 1 0,0 0 0,0 0 0,0 0 0,1 0 0,-1 0 0,4-5 0,-5 9 0,0 0 0,1-1 0,-1 1 0,0 0 0,1 0 0,-1 0 0,0 0 0,0 0 0,1 0 0,-1 0 0,0 0 0,1 0 0,-1 0 0,0 0 0,1 0 0,-1 1 0,0-1 0,0 0 0,1 0 0,-1 0 0,0 0 0,0 0 0,1 1 0,-1-1 0,0 0 0,0 0 0,1 0 0,-1 1 0,0-1 0,0 0 0,0 0 0,1 1 0,-1-1 0,0 0 0,0 0 0,0 1 0,0-1 0,0 0 0,0 1 0,0-1 0,0 0 0,1 0 0,-1 1 0,0-1 0,0 0 0,0 1 0,-1-1 0,1 0 0,0 1 0,0-1 0,0 0 0,0 0 0,0 1 0,4 20 0,-1 25 0,-1 0 0,-6 52 0,4-95 0,-1 0 0,1 0 0,-1 1 0,0-1 0,0 0 0,0 0 0,-1 0 0,1 0 0,-1 0 0,1 0 0,-1-1 0,0 1 0,0 0 0,0-1 0,-1 1 0,1-1 0,0 0 0,-1 0 0,0 0 0,1 0 0,-1 0 0,0-1 0,0 1 0,0-1 0,0 0 0,0 0 0,0 0 0,-1 0 0,1 0 0,0-1 0,0 1 0,-5-1 0,31-2-227,1 2-1,0 0 1,0 2-1,0 0 1,36 9-1,-37-5-6598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9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24575,'0'0'-8191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98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24050,'0'1494'0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9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24050,'0'1494'0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30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24050,'0'1494'0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301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24050,'0'1494'0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302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21389,'0'965'0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303"/>
    </inkml:context>
    <inkml:brush xml:id="br0">
      <inkml:brushProperty name="width" value="0.1" units="cm"/>
      <inkml:brushProperty name="height" value="0.1" units="cm"/>
    </inkml:brush>
  </inkml:definitions>
  <inkml:trace contextRef="#ctx0" brushRef="#br0">3239 16 23288,'-3238'0'0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30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24046,'0'1494'0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30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31 24404,'10054'-31'0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30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24050,'0'1494'0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20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37 24575,'0'-3'0,"0"1"0,0 0 0,0 0 0,0-1 0,1 1 0,-1 0 0,1 0 0,-1-1 0,1 1 0,0 0 0,1-2 0,-1 3 0,-1 0 0,0 1 0,1 0 0,-1-1 0,1 1 0,-1-1 0,1 1 0,-1-1 0,1 1 0,-1 0 0,1 0 0,-1-1 0,1 1 0,-1 0 0,1 0 0,0-1 0,-1 1 0,1 0 0,-1 0 0,1 0 0,0 0 0,-1 0 0,1 0 0,0 0 0,-1 0 0,1 0 0,2 2 0,0-1 0,0 0 0,0 1 0,0-1 0,0 1 0,-1 0 0,1 0 0,-1 0 0,1 1 0,-1-1 0,0 0 0,0 1 0,3 4 0,0 0 0,-1 1 0,0-1 0,0 1 0,-1 0 0,0 0 0,0 1 0,-1-1 0,3 14 0,-4-17 0,-1 1 0,1-1 0,-1 1 0,0-1 0,0 1 0,-1-1 0,0 1 0,0-1 0,0 1 0,0-1 0,-1 0 0,0 0 0,0 1 0,-4 4 0,6-9 1,0 0 1,-1-1-1,1 1 0,-1-1 0,1 1 0,0 0 0,0 0 0,-1-1 1,1 1-1,0 0 0,0-1 0,0 1 0,0 0 0,0 0 0,0-1 0,0 1 1,0 0-1,0 0 0,0-1 0,0 1 0,1 0 0,-1-1 0,0 1 1,0 0-1,1 0 0,-1-1 0,0 1 0,1-1 0,-1 1 0,1 0 1,-1-1-1,1 1 0,-1-1 0,1 1 0,-1-1 0,1 1 0,-1-1 1,1 0-1,0 1 0,-1-1 0,1 0 0,0 1 0,-1-1 0,1 0 0,0 0 1,0 1-1,1-1 0,48 10-326,-30-7-770,2 1-5731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33:37.30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24050,'0'1494'0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57:37.98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 24575,'112'-2'0,"122"4"0,-196 5 0,-1 0 0,1 3 0,48 18 0,-16-4 0,8 3 0,-1 4 0,134 73 0,-63-14 0,-116-65 0,-1 1 0,-1 1 0,40 47 0,-5-4 0,-36-42 0,-2 2 0,27 40 0,-31-41 0,1-1 0,44 39 0,-28-28 0,-22-24 0,1-1 0,1-1 0,0 0 0,1-2 0,0 0 0,0-1 0,2-1 0,22 5 0,49 23 0,-76-30 0,0-2 0,0 0 0,33 4 0,-5 0 0,-3-3-8,1-1 0,-1-3 0,72-4 0,-26 0-1325,-66 2-5493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05T04:57:41.0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24575,'0'4'0,"1"0"0,-1 1 0,1-1 0,0 0 0,0 1 0,0-1 0,1 0 0,-1 0 0,1 0 0,0 0 0,0-1 0,5 7 0,39 38 0,-37-39 0,0-1 0,0 2 0,13 18 0,-19-25 0,-1 1 0,-1-1 0,1 1 0,0 0 0,-1-1 0,0 1 0,0 0 0,0 0 0,0 0 0,-1 0 0,0 0 0,1 0 0,-1 0 0,-1 0 0,1 0 0,-2 6 0,-1 0-65,0 1 0,-1-1 0,-1 1-1,1-1 1,-2 0 0,1-1 0,-2 1 0,1-1-1,-1-1 1,-14 15 0,11-11-583,-1 0-6178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8C33-7065-4138-8C26-A20B4DC80E2E}">
  <dimension ref="I2:O43"/>
  <sheetViews>
    <sheetView workbookViewId="0">
      <selection activeCell="H3" sqref="H3"/>
    </sheetView>
  </sheetViews>
  <sheetFormatPr defaultRowHeight="15" x14ac:dyDescent="0.25"/>
  <cols>
    <col min="11" max="11" width="13.5703125" bestFit="1" customWidth="1"/>
    <col min="13" max="13" width="10.42578125" bestFit="1" customWidth="1"/>
    <col min="15" max="15" width="10.42578125" bestFit="1" customWidth="1"/>
  </cols>
  <sheetData>
    <row r="2" spans="9:12" x14ac:dyDescent="0.25">
      <c r="I2" s="1" t="s">
        <v>0</v>
      </c>
    </row>
    <row r="4" spans="9:12" x14ac:dyDescent="0.25">
      <c r="I4" t="s">
        <v>1</v>
      </c>
    </row>
    <row r="5" spans="9:12" x14ac:dyDescent="0.25">
      <c r="I5" t="s">
        <v>2</v>
      </c>
    </row>
    <row r="6" spans="9:12" x14ac:dyDescent="0.25">
      <c r="I6" t="s">
        <v>3</v>
      </c>
    </row>
    <row r="8" spans="9:12" x14ac:dyDescent="0.25">
      <c r="I8" t="s">
        <v>4</v>
      </c>
    </row>
    <row r="9" spans="9:12" x14ac:dyDescent="0.25">
      <c r="I9" t="s">
        <v>5</v>
      </c>
    </row>
    <row r="11" spans="9:12" x14ac:dyDescent="0.25">
      <c r="I11" t="s">
        <v>6</v>
      </c>
    </row>
    <row r="12" spans="9:12" x14ac:dyDescent="0.25">
      <c r="I12" t="s">
        <v>7</v>
      </c>
    </row>
    <row r="13" spans="9:12" x14ac:dyDescent="0.25">
      <c r="I13" t="s">
        <v>8</v>
      </c>
      <c r="L13" s="1"/>
    </row>
    <row r="15" spans="9:12" x14ac:dyDescent="0.25">
      <c r="I15" t="s">
        <v>9</v>
      </c>
    </row>
    <row r="17" spans="9:15" x14ac:dyDescent="0.25">
      <c r="I17" t="s">
        <v>10</v>
      </c>
    </row>
    <row r="18" spans="9:15" x14ac:dyDescent="0.25">
      <c r="I18" t="s">
        <v>11</v>
      </c>
    </row>
    <row r="22" spans="9:15" x14ac:dyDescent="0.25">
      <c r="I22" s="1" t="s">
        <v>12</v>
      </c>
    </row>
    <row r="24" spans="9:15" x14ac:dyDescent="0.25">
      <c r="I24" s="1" t="s">
        <v>13</v>
      </c>
    </row>
    <row r="26" spans="9:15" x14ac:dyDescent="0.25">
      <c r="I26" t="s">
        <v>14</v>
      </c>
    </row>
    <row r="28" spans="9:15" x14ac:dyDescent="0.25">
      <c r="I28" t="s">
        <v>15</v>
      </c>
      <c r="K28" s="2">
        <v>44105</v>
      </c>
      <c r="L28" s="3" t="s">
        <v>16</v>
      </c>
      <c r="M28" s="3" t="s">
        <v>16</v>
      </c>
      <c r="N28" s="3" t="s">
        <v>16</v>
      </c>
      <c r="O28" s="2">
        <v>44469</v>
      </c>
    </row>
    <row r="29" spans="9:15" x14ac:dyDescent="0.25">
      <c r="M29" s="2">
        <v>44197</v>
      </c>
    </row>
    <row r="31" spans="9:15" x14ac:dyDescent="0.25">
      <c r="I31" t="s">
        <v>17</v>
      </c>
      <c r="K31" t="s">
        <v>18</v>
      </c>
      <c r="L31" t="s">
        <v>19</v>
      </c>
      <c r="M31" t="s">
        <v>20</v>
      </c>
    </row>
    <row r="32" spans="9:15" x14ac:dyDescent="0.25">
      <c r="K32" s="4">
        <v>18000</v>
      </c>
      <c r="L32" s="4">
        <v>3250</v>
      </c>
      <c r="M32" s="4">
        <v>9750</v>
      </c>
    </row>
    <row r="34" spans="9:15" x14ac:dyDescent="0.25">
      <c r="I34" t="s">
        <v>21</v>
      </c>
    </row>
    <row r="36" spans="9:15" x14ac:dyDescent="0.25">
      <c r="I36" t="s">
        <v>22</v>
      </c>
    </row>
    <row r="39" spans="9:15" x14ac:dyDescent="0.25">
      <c r="I39" s="1" t="s">
        <v>23</v>
      </c>
    </row>
    <row r="40" spans="9:15" x14ac:dyDescent="0.25">
      <c r="M40" s="1" t="s">
        <v>24</v>
      </c>
      <c r="O40" s="1" t="s">
        <v>25</v>
      </c>
    </row>
    <row r="41" spans="9:15" x14ac:dyDescent="0.25">
      <c r="M41" t="s">
        <v>26</v>
      </c>
      <c r="O41" t="s">
        <v>26</v>
      </c>
    </row>
    <row r="42" spans="9:15" x14ac:dyDescent="0.25">
      <c r="I42" t="s">
        <v>27</v>
      </c>
      <c r="M42" s="4">
        <v>48000</v>
      </c>
    </row>
    <row r="43" spans="9:15" x14ac:dyDescent="0.25">
      <c r="I43" t="s">
        <v>28</v>
      </c>
      <c r="O43" s="4">
        <v>11200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FDFA-AD30-45DC-AFA4-66AAB3E1F595}">
  <dimension ref="A2:S47"/>
  <sheetViews>
    <sheetView zoomScaleNormal="100" workbookViewId="0">
      <selection activeCell="K54" sqref="K54"/>
    </sheetView>
  </sheetViews>
  <sheetFormatPr defaultRowHeight="15" x14ac:dyDescent="0.25"/>
  <sheetData>
    <row r="2" spans="14:19" x14ac:dyDescent="0.25">
      <c r="N2" s="1" t="s">
        <v>29</v>
      </c>
    </row>
    <row r="3" spans="14:19" x14ac:dyDescent="0.25">
      <c r="N3" t="s">
        <v>30</v>
      </c>
    </row>
    <row r="4" spans="14:19" x14ac:dyDescent="0.25">
      <c r="N4" t="s">
        <v>31</v>
      </c>
    </row>
    <row r="6" spans="14:19" x14ac:dyDescent="0.25">
      <c r="N6" t="s">
        <v>32</v>
      </c>
      <c r="S6" s="5" t="s">
        <v>33</v>
      </c>
    </row>
    <row r="7" spans="14:19" x14ac:dyDescent="0.25">
      <c r="S7" s="1" t="s">
        <v>34</v>
      </c>
    </row>
    <row r="8" spans="14:19" x14ac:dyDescent="0.25">
      <c r="N8" t="s">
        <v>35</v>
      </c>
      <c r="S8" s="5" t="s">
        <v>36</v>
      </c>
    </row>
    <row r="9" spans="14:19" x14ac:dyDescent="0.25">
      <c r="N9" s="6" t="s">
        <v>37</v>
      </c>
      <c r="S9" s="1" t="s">
        <v>38</v>
      </c>
    </row>
    <row r="11" spans="14:19" x14ac:dyDescent="0.25">
      <c r="N11" t="s">
        <v>39</v>
      </c>
      <c r="S11" s="5" t="s">
        <v>40</v>
      </c>
    </row>
    <row r="12" spans="14:19" x14ac:dyDescent="0.25">
      <c r="N12" s="6" t="s">
        <v>41</v>
      </c>
      <c r="S12" s="1" t="s">
        <v>42</v>
      </c>
    </row>
    <row r="14" spans="14:19" x14ac:dyDescent="0.25">
      <c r="N14" t="s">
        <v>43</v>
      </c>
      <c r="S14" s="5" t="s">
        <v>44</v>
      </c>
    </row>
    <row r="15" spans="14:19" x14ac:dyDescent="0.25">
      <c r="N15" s="6" t="s">
        <v>45</v>
      </c>
    </row>
    <row r="16" spans="14:19" ht="15.75" thickBot="1" x14ac:dyDescent="0.3"/>
    <row r="17" spans="14:19" x14ac:dyDescent="0.25">
      <c r="N17" s="7" t="s">
        <v>46</v>
      </c>
      <c r="O17" s="8"/>
      <c r="P17" s="8"/>
      <c r="Q17" s="8"/>
      <c r="R17" s="8">
        <v>0.8</v>
      </c>
      <c r="S17" s="9">
        <v>0.2</v>
      </c>
    </row>
    <row r="18" spans="14:19" x14ac:dyDescent="0.25">
      <c r="N18" s="10" t="s">
        <v>47</v>
      </c>
      <c r="O18" s="11"/>
      <c r="P18" s="11"/>
      <c r="Q18" s="11"/>
      <c r="R18" s="12" t="s">
        <v>48</v>
      </c>
      <c r="S18" s="13" t="s">
        <v>25</v>
      </c>
    </row>
    <row r="19" spans="14:19" ht="15.75" thickBot="1" x14ac:dyDescent="0.3">
      <c r="N19" s="14"/>
      <c r="O19" s="11"/>
      <c r="P19" s="11"/>
      <c r="Q19" s="11"/>
      <c r="R19" s="15" t="s">
        <v>26</v>
      </c>
      <c r="S19" s="16" t="s">
        <v>26</v>
      </c>
    </row>
    <row r="20" spans="14:19" x14ac:dyDescent="0.25">
      <c r="N20" s="14" t="s">
        <v>49</v>
      </c>
      <c r="O20" s="11"/>
      <c r="P20" s="11"/>
      <c r="Q20" s="11"/>
      <c r="R20" s="17">
        <v>133800</v>
      </c>
      <c r="S20" s="18"/>
    </row>
    <row r="21" spans="14:19" x14ac:dyDescent="0.25">
      <c r="N21" s="14" t="s">
        <v>50</v>
      </c>
      <c r="O21" s="11"/>
      <c r="P21" s="11"/>
      <c r="Q21" s="11"/>
      <c r="R21" s="11"/>
      <c r="S21" s="18"/>
    </row>
    <row r="22" spans="14:19" x14ac:dyDescent="0.25">
      <c r="N22" s="14" t="s">
        <v>51</v>
      </c>
      <c r="O22" s="11"/>
      <c r="P22" s="11"/>
      <c r="Q22" s="11"/>
      <c r="R22" s="11"/>
      <c r="S22" s="19">
        <v>32500</v>
      </c>
    </row>
    <row r="23" spans="14:19" x14ac:dyDescent="0.25">
      <c r="N23" s="14"/>
      <c r="O23" s="11"/>
      <c r="P23" s="11"/>
      <c r="Q23" s="11"/>
      <c r="R23" s="11"/>
      <c r="S23" s="18"/>
    </row>
    <row r="24" spans="14:19" x14ac:dyDescent="0.25">
      <c r="N24" s="10" t="s">
        <v>52</v>
      </c>
      <c r="O24" s="11"/>
      <c r="P24" s="11"/>
      <c r="Q24" s="11"/>
      <c r="R24" s="11"/>
      <c r="S24" s="18"/>
    </row>
    <row r="25" spans="14:19" x14ac:dyDescent="0.25">
      <c r="N25" s="14" t="s">
        <v>53</v>
      </c>
      <c r="O25" s="11"/>
      <c r="P25" s="11"/>
      <c r="Q25" s="17">
        <v>25000</v>
      </c>
      <c r="R25" s="11"/>
      <c r="S25" s="18"/>
    </row>
    <row r="26" spans="14:19" x14ac:dyDescent="0.25">
      <c r="N26" s="14" t="s">
        <v>54</v>
      </c>
      <c r="O26" s="11"/>
      <c r="P26" s="11"/>
      <c r="Q26" s="17">
        <v>50000</v>
      </c>
      <c r="R26" s="11"/>
      <c r="S26" s="18"/>
    </row>
    <row r="27" spans="14:19" x14ac:dyDescent="0.25">
      <c r="N27" s="10" t="s">
        <v>55</v>
      </c>
      <c r="O27" s="11"/>
      <c r="P27" s="11"/>
      <c r="Q27" s="11"/>
      <c r="R27" s="11"/>
      <c r="S27" s="18"/>
    </row>
    <row r="28" spans="14:19" x14ac:dyDescent="0.25">
      <c r="N28" s="14" t="s">
        <v>56</v>
      </c>
      <c r="O28" s="11"/>
      <c r="P28" s="17">
        <v>60000</v>
      </c>
      <c r="Q28" s="11"/>
      <c r="R28" s="11"/>
      <c r="S28" s="18"/>
    </row>
    <row r="29" spans="14:19" x14ac:dyDescent="0.25">
      <c r="N29" s="14" t="s">
        <v>57</v>
      </c>
      <c r="O29" s="11"/>
      <c r="P29" s="11"/>
      <c r="Q29" s="11"/>
      <c r="R29" s="11"/>
      <c r="S29" s="18"/>
    </row>
    <row r="30" spans="14:19" ht="15.75" thickBot="1" x14ac:dyDescent="0.3">
      <c r="N30" s="14" t="s">
        <v>58</v>
      </c>
      <c r="O30" s="11"/>
      <c r="P30" s="20">
        <v>5000</v>
      </c>
      <c r="Q30" s="11"/>
      <c r="R30" s="11"/>
      <c r="S30" s="18"/>
    </row>
    <row r="31" spans="14:19" x14ac:dyDescent="0.25">
      <c r="N31" s="14"/>
      <c r="O31" s="11"/>
      <c r="P31" s="11"/>
      <c r="Q31" s="17">
        <v>65000</v>
      </c>
      <c r="R31" s="11"/>
      <c r="S31" s="18"/>
    </row>
    <row r="32" spans="14:19" ht="15.75" thickBot="1" x14ac:dyDescent="0.3">
      <c r="N32" s="10" t="s">
        <v>59</v>
      </c>
      <c r="O32" s="11"/>
      <c r="P32" s="11"/>
      <c r="Q32" s="11"/>
      <c r="R32" s="11"/>
      <c r="S32" s="18"/>
    </row>
    <row r="33" spans="1:19" x14ac:dyDescent="0.25">
      <c r="A33" s="21" t="s">
        <v>60</v>
      </c>
      <c r="B33" s="22"/>
      <c r="C33" s="22"/>
      <c r="D33" s="22"/>
      <c r="E33" s="23"/>
      <c r="N33" s="14" t="s">
        <v>61</v>
      </c>
      <c r="O33" s="11"/>
      <c r="P33" s="11"/>
      <c r="Q33" s="17">
        <v>5000</v>
      </c>
      <c r="R33" s="11"/>
      <c r="S33" s="18"/>
    </row>
    <row r="34" spans="1:19" ht="15.75" thickBot="1" x14ac:dyDescent="0.3">
      <c r="A34" s="24"/>
      <c r="B34" s="25"/>
      <c r="C34" s="25"/>
      <c r="D34" s="25"/>
      <c r="E34" s="26" t="s">
        <v>26</v>
      </c>
      <c r="N34" s="14" t="s">
        <v>62</v>
      </c>
      <c r="O34" s="11"/>
      <c r="P34" s="11"/>
      <c r="Q34" s="20">
        <v>4400</v>
      </c>
      <c r="R34" s="11"/>
      <c r="S34" s="18"/>
    </row>
    <row r="35" spans="1:19" x14ac:dyDescent="0.25">
      <c r="A35" s="27" t="s">
        <v>63</v>
      </c>
      <c r="B35" s="25"/>
      <c r="C35" s="25"/>
      <c r="D35" s="25"/>
      <c r="E35" s="28"/>
      <c r="N35" s="14"/>
      <c r="O35" s="11"/>
      <c r="P35" s="11"/>
      <c r="Q35" s="17">
        <v>149400</v>
      </c>
      <c r="R35" s="11"/>
      <c r="S35" s="18"/>
    </row>
    <row r="36" spans="1:19" x14ac:dyDescent="0.25">
      <c r="A36" s="24" t="s">
        <v>64</v>
      </c>
      <c r="B36" s="25"/>
      <c r="C36" s="25"/>
      <c r="D36" s="25"/>
      <c r="E36" s="29">
        <v>45000</v>
      </c>
      <c r="N36" s="14"/>
      <c r="O36" s="11"/>
      <c r="P36" s="11"/>
      <c r="Q36" s="11"/>
      <c r="R36" s="30">
        <v>0.8</v>
      </c>
      <c r="S36" s="31">
        <v>0.2</v>
      </c>
    </row>
    <row r="37" spans="1:19" x14ac:dyDescent="0.25">
      <c r="A37" s="24"/>
      <c r="B37" s="25"/>
      <c r="C37" s="25"/>
      <c r="D37" s="25"/>
      <c r="E37" s="28"/>
      <c r="H37" t="s">
        <v>65</v>
      </c>
      <c r="N37" s="10" t="s">
        <v>66</v>
      </c>
      <c r="O37" s="11"/>
      <c r="P37" s="11"/>
      <c r="Q37" s="11"/>
      <c r="R37" s="17">
        <v>119520</v>
      </c>
      <c r="S37" s="19">
        <v>2620</v>
      </c>
    </row>
    <row r="38" spans="1:19" ht="15.75" thickBot="1" x14ac:dyDescent="0.3">
      <c r="A38" s="27" t="s">
        <v>67</v>
      </c>
      <c r="B38" s="25"/>
      <c r="C38" s="25"/>
      <c r="D38" s="25"/>
      <c r="E38" s="28"/>
      <c r="N38" s="14"/>
      <c r="O38" s="11"/>
      <c r="P38" s="11"/>
      <c r="Q38" s="11"/>
      <c r="R38" s="32"/>
      <c r="S38" s="33"/>
    </row>
    <row r="39" spans="1:19" ht="15.75" thickBot="1" x14ac:dyDescent="0.3">
      <c r="A39" s="24" t="s">
        <v>68</v>
      </c>
      <c r="B39" s="25"/>
      <c r="C39" s="25"/>
      <c r="D39" s="34">
        <v>60000</v>
      </c>
      <c r="E39" s="28"/>
      <c r="N39" s="14" t="s">
        <v>69</v>
      </c>
      <c r="O39" s="11"/>
      <c r="P39" s="11"/>
      <c r="Q39" s="11"/>
      <c r="R39" s="20">
        <v>14280</v>
      </c>
      <c r="S39" s="35">
        <v>2620</v>
      </c>
    </row>
    <row r="40" spans="1:19" ht="15.75" thickBot="1" x14ac:dyDescent="0.3">
      <c r="A40" s="24" t="s">
        <v>70</v>
      </c>
      <c r="B40" s="25"/>
      <c r="C40" s="25"/>
      <c r="D40" s="36" t="s">
        <v>71</v>
      </c>
      <c r="E40" s="28"/>
      <c r="N40" s="14"/>
      <c r="O40" s="11"/>
      <c r="P40" s="11"/>
      <c r="Q40" s="11"/>
      <c r="R40" s="11"/>
      <c r="S40" s="18"/>
    </row>
    <row r="41" spans="1:19" ht="15.75" thickBot="1" x14ac:dyDescent="0.3">
      <c r="A41" s="24" t="s">
        <v>72</v>
      </c>
      <c r="B41" s="25"/>
      <c r="C41" s="25"/>
      <c r="D41" s="34">
        <v>54000</v>
      </c>
      <c r="E41" s="28"/>
      <c r="N41" s="37" t="s">
        <v>73</v>
      </c>
      <c r="O41" s="38"/>
      <c r="P41" s="38"/>
      <c r="Q41" s="38"/>
      <c r="R41" s="38"/>
      <c r="S41" s="39">
        <v>16900</v>
      </c>
    </row>
    <row r="42" spans="1:19" ht="15.75" thickBot="1" x14ac:dyDescent="0.3">
      <c r="A42" s="24" t="s">
        <v>74</v>
      </c>
      <c r="B42" s="25"/>
      <c r="C42" s="25"/>
      <c r="D42" s="40">
        <v>13000</v>
      </c>
      <c r="E42" s="28"/>
    </row>
    <row r="43" spans="1:19" x14ac:dyDescent="0.25">
      <c r="A43" s="24" t="s">
        <v>75</v>
      </c>
      <c r="B43" s="25"/>
      <c r="C43" s="25"/>
      <c r="D43" s="34">
        <v>67000</v>
      </c>
      <c r="E43" s="28"/>
    </row>
    <row r="44" spans="1:19" x14ac:dyDescent="0.25">
      <c r="A44" s="24" t="s">
        <v>76</v>
      </c>
      <c r="B44" s="25"/>
      <c r="C44" s="25"/>
      <c r="D44" s="41">
        <v>0.3</v>
      </c>
      <c r="E44" s="28">
        <f>(30/100)*D43</f>
        <v>20100</v>
      </c>
    </row>
    <row r="45" spans="1:19" x14ac:dyDescent="0.25">
      <c r="A45" s="24"/>
      <c r="B45" s="25"/>
      <c r="C45" s="25"/>
      <c r="D45" s="25"/>
      <c r="E45" s="28"/>
    </row>
    <row r="46" spans="1:19" ht="15.75" thickBot="1" x14ac:dyDescent="0.3">
      <c r="A46" s="27" t="s">
        <v>77</v>
      </c>
      <c r="B46" s="25"/>
      <c r="C46" s="25"/>
      <c r="D46" s="25"/>
      <c r="E46" s="42">
        <v>-1500</v>
      </c>
    </row>
    <row r="47" spans="1:19" ht="15.75" thickBot="1" x14ac:dyDescent="0.3">
      <c r="A47" s="43" t="s">
        <v>78</v>
      </c>
      <c r="B47" s="44"/>
      <c r="C47" s="44"/>
      <c r="D47" s="44"/>
      <c r="E47" s="45">
        <f>E36+E44+E46</f>
        <v>63600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0772-9F5C-42DD-A25E-755F00342182}">
  <dimension ref="B3:AF44"/>
  <sheetViews>
    <sheetView zoomScale="115" zoomScaleNormal="115" workbookViewId="0">
      <selection activeCell="I49" sqref="I49"/>
    </sheetView>
  </sheetViews>
  <sheetFormatPr defaultRowHeight="15" x14ac:dyDescent="0.25"/>
  <cols>
    <col min="7" max="7" width="14.140625" customWidth="1"/>
    <col min="15" max="15" width="14.42578125" customWidth="1"/>
  </cols>
  <sheetData>
    <row r="3" spans="2:30" x14ac:dyDescent="0.25">
      <c r="B3" s="58" t="s">
        <v>79</v>
      </c>
      <c r="C3" s="59"/>
      <c r="D3" s="59"/>
      <c r="E3" s="59"/>
      <c r="F3" s="59"/>
      <c r="G3" s="60"/>
      <c r="I3" s="58" t="s">
        <v>80</v>
      </c>
      <c r="J3" s="59"/>
      <c r="K3" s="59"/>
      <c r="L3" s="59"/>
      <c r="M3" s="59"/>
      <c r="N3" s="59"/>
      <c r="O3" s="60"/>
      <c r="Q3" s="1" t="s">
        <v>81</v>
      </c>
    </row>
    <row r="4" spans="2:30" x14ac:dyDescent="0.25">
      <c r="B4" s="61"/>
      <c r="C4" s="62"/>
      <c r="D4" s="62"/>
      <c r="E4" s="62"/>
      <c r="F4" s="62"/>
      <c r="G4" s="63"/>
      <c r="I4" s="61"/>
      <c r="J4" s="62"/>
      <c r="K4" s="62"/>
      <c r="L4" s="62"/>
      <c r="M4" s="62"/>
      <c r="N4" s="62"/>
      <c r="O4" s="63"/>
    </row>
    <row r="5" spans="2:30" x14ac:dyDescent="0.25">
      <c r="B5" s="61" t="s">
        <v>82</v>
      </c>
      <c r="C5" s="62"/>
      <c r="D5" s="62"/>
      <c r="E5" s="62"/>
      <c r="F5" s="62"/>
      <c r="G5" s="63"/>
      <c r="I5" s="61" t="s">
        <v>83</v>
      </c>
      <c r="J5" s="62"/>
      <c r="K5" s="62"/>
      <c r="L5" s="62"/>
      <c r="M5" s="62"/>
      <c r="N5" s="62"/>
      <c r="O5" s="63"/>
      <c r="Q5" s="1" t="s">
        <v>84</v>
      </c>
      <c r="Y5" s="1" t="s">
        <v>85</v>
      </c>
    </row>
    <row r="6" spans="2:30" x14ac:dyDescent="0.25">
      <c r="B6" s="61"/>
      <c r="C6" s="62"/>
      <c r="D6" s="62"/>
      <c r="E6" s="62"/>
      <c r="F6" s="62"/>
      <c r="G6" s="63"/>
      <c r="I6" s="61" t="s">
        <v>86</v>
      </c>
      <c r="J6" s="62"/>
      <c r="K6" s="62"/>
      <c r="L6" s="62"/>
      <c r="M6" s="62"/>
      <c r="N6" s="62"/>
      <c r="O6" s="63"/>
      <c r="Q6" s="1" t="s">
        <v>87</v>
      </c>
      <c r="Y6" s="1" t="s">
        <v>88</v>
      </c>
    </row>
    <row r="7" spans="2:30" x14ac:dyDescent="0.25">
      <c r="B7" s="61" t="s">
        <v>89</v>
      </c>
      <c r="C7" s="62"/>
      <c r="D7" s="62"/>
      <c r="E7" s="62"/>
      <c r="F7" s="62"/>
      <c r="G7" s="63"/>
      <c r="I7" s="61"/>
      <c r="J7" s="62"/>
      <c r="K7" s="62"/>
      <c r="L7" s="62"/>
      <c r="M7" s="62"/>
      <c r="N7" s="62"/>
      <c r="O7" s="63"/>
    </row>
    <row r="8" spans="2:30" x14ac:dyDescent="0.25">
      <c r="B8" s="61"/>
      <c r="C8" s="62"/>
      <c r="D8" s="62"/>
      <c r="E8" s="62"/>
      <c r="F8" s="62"/>
      <c r="G8" s="63"/>
      <c r="I8" s="61" t="s">
        <v>90</v>
      </c>
      <c r="J8" s="62"/>
      <c r="K8" s="62"/>
      <c r="L8" s="62"/>
      <c r="M8" s="62"/>
      <c r="N8" s="62"/>
      <c r="O8" s="63"/>
      <c r="Q8" t="s">
        <v>91</v>
      </c>
      <c r="Y8" s="46" t="s">
        <v>92</v>
      </c>
      <c r="Z8" s="46"/>
      <c r="AA8" s="46"/>
      <c r="AB8" s="46"/>
      <c r="AC8" s="46"/>
      <c r="AD8" s="46"/>
    </row>
    <row r="9" spans="2:30" x14ac:dyDescent="0.25">
      <c r="B9" s="61" t="s">
        <v>93</v>
      </c>
      <c r="C9" s="62"/>
      <c r="D9" s="62"/>
      <c r="E9" s="62"/>
      <c r="F9" s="62"/>
      <c r="G9" s="63"/>
      <c r="I9" s="61"/>
      <c r="J9" s="62"/>
      <c r="K9" s="62"/>
      <c r="L9" s="62"/>
      <c r="M9" s="62"/>
      <c r="N9" s="62"/>
      <c r="O9" s="63"/>
      <c r="Q9" t="s">
        <v>94</v>
      </c>
      <c r="Y9" s="46" t="s">
        <v>95</v>
      </c>
      <c r="Z9" s="46"/>
      <c r="AA9" s="46"/>
      <c r="AB9" s="46"/>
      <c r="AC9" s="46"/>
      <c r="AD9" s="46"/>
    </row>
    <row r="10" spans="2:30" x14ac:dyDescent="0.25">
      <c r="B10" s="61" t="s">
        <v>96</v>
      </c>
      <c r="C10" s="62"/>
      <c r="D10" s="62"/>
      <c r="E10" s="62"/>
      <c r="F10" s="62"/>
      <c r="G10" s="63"/>
      <c r="I10" s="61" t="s">
        <v>97</v>
      </c>
      <c r="J10" s="62"/>
      <c r="K10" s="62"/>
      <c r="L10" s="62"/>
      <c r="M10" s="62"/>
      <c r="N10" s="62"/>
      <c r="O10" s="63"/>
      <c r="Q10" t="s">
        <v>98</v>
      </c>
      <c r="Y10" s="46" t="s">
        <v>99</v>
      </c>
      <c r="Z10" s="46"/>
      <c r="AA10" s="46"/>
      <c r="AB10" s="46"/>
      <c r="AC10" s="46"/>
      <c r="AD10" s="46"/>
    </row>
    <row r="11" spans="2:30" x14ac:dyDescent="0.25">
      <c r="B11" s="61"/>
      <c r="C11" s="62"/>
      <c r="D11" s="62"/>
      <c r="E11" s="62"/>
      <c r="F11" s="62"/>
      <c r="G11" s="63"/>
      <c r="I11" s="61" t="s">
        <v>100</v>
      </c>
      <c r="J11" s="62"/>
      <c r="K11" s="62"/>
      <c r="L11" s="62"/>
      <c r="M11" s="62"/>
      <c r="N11" s="62"/>
      <c r="O11" s="63"/>
      <c r="Q11" s="46" t="s">
        <v>101</v>
      </c>
      <c r="R11" s="46"/>
      <c r="S11" s="46"/>
      <c r="T11" s="46"/>
      <c r="U11" s="46"/>
      <c r="V11" s="46"/>
      <c r="Y11" t="s">
        <v>102</v>
      </c>
    </row>
    <row r="12" spans="2:30" x14ac:dyDescent="0.25">
      <c r="B12" s="61" t="s">
        <v>103</v>
      </c>
      <c r="C12" s="62"/>
      <c r="D12" s="62"/>
      <c r="E12" s="62"/>
      <c r="F12" s="62"/>
      <c r="G12" s="63"/>
      <c r="I12" s="61"/>
      <c r="J12" s="62"/>
      <c r="K12" s="62"/>
      <c r="L12" s="62"/>
      <c r="M12" s="62"/>
      <c r="N12" s="62"/>
      <c r="O12" s="63"/>
      <c r="Q12" t="s">
        <v>104</v>
      </c>
      <c r="Y12" t="s">
        <v>105</v>
      </c>
    </row>
    <row r="13" spans="2:30" x14ac:dyDescent="0.25">
      <c r="B13" s="61" t="s">
        <v>106</v>
      </c>
      <c r="C13" s="62"/>
      <c r="D13" s="62"/>
      <c r="E13" s="62"/>
      <c r="F13" s="62"/>
      <c r="G13" s="63"/>
      <c r="I13" s="61" t="s">
        <v>107</v>
      </c>
      <c r="J13" s="62"/>
      <c r="K13" s="62"/>
      <c r="L13" s="62"/>
      <c r="M13" s="62"/>
      <c r="N13" s="62"/>
      <c r="O13" s="63"/>
      <c r="Q13" t="s">
        <v>108</v>
      </c>
      <c r="Y13" t="s">
        <v>109</v>
      </c>
    </row>
    <row r="14" spans="2:30" x14ac:dyDescent="0.25">
      <c r="B14" s="61" t="s">
        <v>110</v>
      </c>
      <c r="C14" s="62"/>
      <c r="D14" s="62"/>
      <c r="E14" s="62"/>
      <c r="F14" s="62"/>
      <c r="G14" s="63"/>
      <c r="I14" s="61" t="s">
        <v>111</v>
      </c>
      <c r="J14" s="62"/>
      <c r="K14" s="62"/>
      <c r="L14" s="62"/>
      <c r="M14" s="62"/>
      <c r="N14" s="62"/>
      <c r="O14" s="63"/>
      <c r="Y14" t="s">
        <v>112</v>
      </c>
    </row>
    <row r="15" spans="2:30" x14ac:dyDescent="0.25">
      <c r="B15" s="61"/>
      <c r="C15" s="62"/>
      <c r="D15" s="62"/>
      <c r="E15" s="62"/>
      <c r="F15" s="62"/>
      <c r="G15" s="63"/>
      <c r="I15" s="61" t="s">
        <v>113</v>
      </c>
      <c r="J15" s="62"/>
      <c r="K15" s="62"/>
      <c r="L15" s="62"/>
      <c r="M15" s="62"/>
      <c r="N15" s="62"/>
      <c r="O15" s="63"/>
      <c r="Y15" t="s">
        <v>114</v>
      </c>
    </row>
    <row r="16" spans="2:30" x14ac:dyDescent="0.25">
      <c r="B16" s="61" t="s">
        <v>115</v>
      </c>
      <c r="C16" s="62"/>
      <c r="D16" s="62"/>
      <c r="E16" s="62"/>
      <c r="F16" s="62"/>
      <c r="G16" s="63"/>
      <c r="I16" s="64" t="s">
        <v>116</v>
      </c>
      <c r="J16" s="65"/>
      <c r="K16" s="65"/>
      <c r="L16" s="65"/>
      <c r="M16" s="65"/>
      <c r="N16" s="65"/>
      <c r="O16" s="66"/>
      <c r="Q16" s="1" t="s">
        <v>117</v>
      </c>
    </row>
    <row r="17" spans="2:32" x14ac:dyDescent="0.25">
      <c r="B17" s="61"/>
      <c r="C17" s="62"/>
      <c r="D17" s="62"/>
      <c r="E17" s="62"/>
      <c r="F17" s="62"/>
      <c r="G17" s="63"/>
      <c r="Q17" s="1" t="s">
        <v>118</v>
      </c>
    </row>
    <row r="18" spans="2:32" x14ac:dyDescent="0.25">
      <c r="B18" s="61" t="s">
        <v>119</v>
      </c>
      <c r="C18" s="62"/>
      <c r="D18" s="62"/>
      <c r="E18" s="62"/>
      <c r="F18" s="62"/>
      <c r="G18" s="63"/>
    </row>
    <row r="19" spans="2:32" x14ac:dyDescent="0.25">
      <c r="B19" s="61" t="s">
        <v>120</v>
      </c>
      <c r="C19" s="62"/>
      <c r="D19" s="62"/>
      <c r="E19" s="62"/>
      <c r="F19" s="62"/>
      <c r="G19" s="63"/>
      <c r="I19" s="67" t="s">
        <v>121</v>
      </c>
      <c r="J19" s="59"/>
      <c r="K19" s="59"/>
      <c r="L19" s="59"/>
      <c r="M19" s="59"/>
      <c r="N19" s="59"/>
      <c r="O19" s="60"/>
      <c r="Q19" t="s">
        <v>122</v>
      </c>
      <c r="Y19" s="1" t="s">
        <v>123</v>
      </c>
    </row>
    <row r="20" spans="2:32" x14ac:dyDescent="0.25">
      <c r="B20" s="61"/>
      <c r="C20" s="62"/>
      <c r="D20" s="62"/>
      <c r="E20" s="62"/>
      <c r="F20" s="62"/>
      <c r="G20" s="63"/>
      <c r="I20" s="61" t="s">
        <v>124</v>
      </c>
      <c r="J20" s="62"/>
      <c r="K20" s="62"/>
      <c r="L20" s="62"/>
      <c r="M20" s="62"/>
      <c r="N20" s="62"/>
      <c r="O20" s="63"/>
      <c r="Q20" s="46" t="s">
        <v>125</v>
      </c>
      <c r="R20" s="46"/>
      <c r="S20" s="46"/>
      <c r="T20" s="46"/>
      <c r="U20" s="46"/>
      <c r="V20" s="46"/>
    </row>
    <row r="21" spans="2:32" x14ac:dyDescent="0.25">
      <c r="B21" s="61" t="s">
        <v>126</v>
      </c>
      <c r="C21" s="62"/>
      <c r="D21" s="62"/>
      <c r="E21" s="62"/>
      <c r="F21" s="62"/>
      <c r="G21" s="63"/>
      <c r="I21" s="61" t="s">
        <v>127</v>
      </c>
      <c r="J21" s="62"/>
      <c r="K21" s="62"/>
      <c r="L21" s="62"/>
      <c r="M21" s="62"/>
      <c r="N21" s="62"/>
      <c r="O21" s="63"/>
      <c r="Q21" s="46" t="s">
        <v>128</v>
      </c>
      <c r="R21" s="46"/>
      <c r="S21" s="46"/>
      <c r="T21" s="46"/>
      <c r="U21" s="46"/>
      <c r="V21" s="46"/>
    </row>
    <row r="22" spans="2:32" x14ac:dyDescent="0.25">
      <c r="B22" s="61" t="s">
        <v>129</v>
      </c>
      <c r="C22" s="62"/>
      <c r="D22" s="62"/>
      <c r="E22" s="62"/>
      <c r="F22" s="62"/>
      <c r="G22" s="63"/>
      <c r="I22" s="61" t="s">
        <v>130</v>
      </c>
      <c r="J22" s="62"/>
      <c r="K22" s="62"/>
      <c r="L22" s="62"/>
      <c r="M22" s="62"/>
      <c r="N22" s="62"/>
      <c r="O22" s="63"/>
      <c r="Q22" t="s">
        <v>131</v>
      </c>
      <c r="AB22" s="47" t="s">
        <v>24</v>
      </c>
      <c r="AC22" s="47"/>
    </row>
    <row r="23" spans="2:32" x14ac:dyDescent="0.25">
      <c r="B23" s="61" t="s">
        <v>132</v>
      </c>
      <c r="C23" s="62"/>
      <c r="D23" s="62"/>
      <c r="E23" s="62"/>
      <c r="F23" s="62"/>
      <c r="G23" s="63"/>
      <c r="I23" s="61" t="s">
        <v>133</v>
      </c>
      <c r="J23" s="62"/>
      <c r="K23" s="62"/>
      <c r="L23" s="62"/>
      <c r="M23" s="62"/>
      <c r="N23" s="62"/>
      <c r="O23" s="63"/>
      <c r="Q23" t="s">
        <v>134</v>
      </c>
      <c r="AB23" s="48" t="s">
        <v>135</v>
      </c>
      <c r="AC23" s="48"/>
    </row>
    <row r="24" spans="2:32" x14ac:dyDescent="0.25">
      <c r="B24" s="61"/>
      <c r="C24" s="62"/>
      <c r="D24" s="62"/>
      <c r="E24" s="62"/>
      <c r="F24" s="62"/>
      <c r="G24" s="63"/>
      <c r="I24" s="61"/>
      <c r="J24" s="62"/>
      <c r="K24" s="62"/>
      <c r="L24" s="62"/>
      <c r="M24" s="62"/>
      <c r="N24" s="62"/>
      <c r="O24" s="63"/>
      <c r="Q24" t="s">
        <v>136</v>
      </c>
      <c r="Y24" s="47" t="s">
        <v>137</v>
      </c>
      <c r="Z24" s="47"/>
      <c r="AA24" s="47"/>
      <c r="AD24" s="48" t="s">
        <v>138</v>
      </c>
      <c r="AE24" s="48"/>
      <c r="AF24" s="48"/>
    </row>
    <row r="25" spans="2:32" x14ac:dyDescent="0.25">
      <c r="B25" s="64" t="s">
        <v>139</v>
      </c>
      <c r="C25" s="65"/>
      <c r="D25" s="65"/>
      <c r="E25" s="65"/>
      <c r="F25" s="65"/>
      <c r="G25" s="66"/>
      <c r="I25" s="61" t="s">
        <v>140</v>
      </c>
      <c r="J25" s="62"/>
      <c r="K25" s="62"/>
      <c r="L25" s="62"/>
      <c r="M25" s="62"/>
      <c r="N25" s="62"/>
      <c r="O25" s="63"/>
      <c r="Q25" t="s">
        <v>141</v>
      </c>
      <c r="Y25" s="47" t="s">
        <v>142</v>
      </c>
      <c r="Z25" s="47"/>
      <c r="AA25" s="47"/>
      <c r="AD25" s="47" t="s">
        <v>143</v>
      </c>
      <c r="AE25" s="47"/>
      <c r="AF25" s="47"/>
    </row>
    <row r="26" spans="2:32" x14ac:dyDescent="0.25">
      <c r="I26" s="61" t="s">
        <v>144</v>
      </c>
      <c r="J26" s="62"/>
      <c r="K26" s="62"/>
      <c r="L26" s="62"/>
      <c r="M26" s="62"/>
      <c r="N26" s="62"/>
      <c r="O26" s="63"/>
      <c r="Y26" s="48" t="s">
        <v>145</v>
      </c>
      <c r="Z26" s="48"/>
      <c r="AA26" s="48"/>
      <c r="AD26" s="48" t="s">
        <v>145</v>
      </c>
      <c r="AE26" s="48"/>
      <c r="AF26" s="48"/>
    </row>
    <row r="27" spans="2:32" x14ac:dyDescent="0.25">
      <c r="I27" s="61" t="s">
        <v>146</v>
      </c>
      <c r="J27" s="62"/>
      <c r="K27" s="62"/>
      <c r="L27" s="62"/>
      <c r="M27" s="62"/>
      <c r="N27" s="62"/>
      <c r="O27" s="63"/>
    </row>
    <row r="28" spans="2:32" x14ac:dyDescent="0.25">
      <c r="I28" s="61" t="s">
        <v>147</v>
      </c>
      <c r="J28" s="62"/>
      <c r="K28" s="62"/>
      <c r="L28" s="62"/>
      <c r="M28" s="62"/>
      <c r="N28" s="62"/>
      <c r="O28" s="63"/>
      <c r="Q28" s="1" t="s">
        <v>148</v>
      </c>
      <c r="AB28" s="48" t="s">
        <v>149</v>
      </c>
      <c r="AC28" s="48"/>
    </row>
    <row r="29" spans="2:32" x14ac:dyDescent="0.25">
      <c r="I29" s="61"/>
      <c r="J29" s="62"/>
      <c r="K29" s="62"/>
      <c r="L29" s="62"/>
      <c r="M29" s="62"/>
      <c r="N29" s="62"/>
      <c r="O29" s="63"/>
      <c r="Q29" s="1" t="s">
        <v>150</v>
      </c>
      <c r="AB29" s="47" t="s">
        <v>151</v>
      </c>
      <c r="AC29" s="47"/>
    </row>
    <row r="30" spans="2:32" ht="15.75" thickBot="1" x14ac:dyDescent="0.3">
      <c r="I30" s="68" t="s">
        <v>152</v>
      </c>
      <c r="J30" s="62"/>
      <c r="K30" s="62"/>
      <c r="L30" s="62"/>
      <c r="M30" s="62"/>
      <c r="N30" s="62"/>
      <c r="O30" s="63"/>
      <c r="Q30" s="1" t="s">
        <v>153</v>
      </c>
      <c r="AB30" s="48" t="s">
        <v>154</v>
      </c>
      <c r="AC30" s="48"/>
    </row>
    <row r="31" spans="2:32" ht="24" x14ac:dyDescent="0.4">
      <c r="B31" s="49" t="s">
        <v>155</v>
      </c>
      <c r="C31" s="50"/>
      <c r="D31" s="50"/>
      <c r="E31" s="50"/>
      <c r="F31" s="50"/>
      <c r="G31" s="51"/>
      <c r="I31" s="68" t="s">
        <v>156</v>
      </c>
      <c r="J31" s="62"/>
      <c r="K31" s="62"/>
      <c r="L31" s="62"/>
      <c r="M31" s="62"/>
      <c r="N31" s="62"/>
      <c r="O31" s="63"/>
      <c r="AB31" s="47" t="s">
        <v>157</v>
      </c>
      <c r="AC31" s="47"/>
    </row>
    <row r="32" spans="2:32" ht="24.75" thickBot="1" x14ac:dyDescent="0.45">
      <c r="B32" s="52" t="s">
        <v>158</v>
      </c>
      <c r="C32" s="53"/>
      <c r="D32" s="53"/>
      <c r="E32" s="53"/>
      <c r="F32" s="53"/>
      <c r="G32" s="54"/>
      <c r="I32" s="61" t="s">
        <v>159</v>
      </c>
      <c r="J32" s="62"/>
      <c r="K32" s="62"/>
      <c r="L32" s="62"/>
      <c r="M32" s="62"/>
      <c r="N32" s="62"/>
      <c r="O32" s="63"/>
      <c r="Q32" s="46" t="s">
        <v>160</v>
      </c>
      <c r="R32" s="46"/>
      <c r="S32" s="46"/>
      <c r="T32" s="46"/>
      <c r="U32" s="46"/>
      <c r="V32" s="46"/>
      <c r="AB32" s="48" t="s">
        <v>161</v>
      </c>
      <c r="AC32" s="48"/>
    </row>
    <row r="33" spans="9:30" x14ac:dyDescent="0.25">
      <c r="I33" s="61" t="s">
        <v>162</v>
      </c>
      <c r="J33" s="62"/>
      <c r="K33" s="62"/>
      <c r="L33" s="62"/>
      <c r="M33" s="62"/>
      <c r="N33" s="62"/>
      <c r="O33" s="63"/>
      <c r="Q33" s="46" t="s">
        <v>163</v>
      </c>
      <c r="R33" s="46"/>
      <c r="S33" s="46"/>
      <c r="T33" s="46"/>
      <c r="U33" s="46"/>
      <c r="V33" s="46"/>
    </row>
    <row r="34" spans="9:30" x14ac:dyDescent="0.25">
      <c r="I34" s="68" t="s">
        <v>164</v>
      </c>
      <c r="J34" s="62"/>
      <c r="K34" s="62"/>
      <c r="L34" s="62"/>
      <c r="M34" s="62"/>
      <c r="N34" s="62"/>
      <c r="O34" s="63"/>
      <c r="Q34" s="46" t="s">
        <v>165</v>
      </c>
      <c r="R34" s="46"/>
      <c r="S34" s="46"/>
      <c r="T34" s="46"/>
      <c r="U34" s="46"/>
      <c r="V34" s="46"/>
    </row>
    <row r="35" spans="9:30" x14ac:dyDescent="0.25">
      <c r="I35" s="64" t="s">
        <v>166</v>
      </c>
      <c r="J35" s="65"/>
      <c r="K35" s="65"/>
      <c r="L35" s="65"/>
      <c r="M35" s="65"/>
      <c r="N35" s="65"/>
      <c r="O35" s="66"/>
      <c r="Q35" t="s">
        <v>167</v>
      </c>
      <c r="AA35" s="1" t="s">
        <v>168</v>
      </c>
    </row>
    <row r="36" spans="9:30" x14ac:dyDescent="0.25">
      <c r="Q36" t="s">
        <v>169</v>
      </c>
      <c r="AA36" s="6" t="s">
        <v>170</v>
      </c>
    </row>
    <row r="37" spans="9:30" x14ac:dyDescent="0.25">
      <c r="Q37" t="s">
        <v>171</v>
      </c>
      <c r="AA37" s="6" t="s">
        <v>172</v>
      </c>
    </row>
    <row r="38" spans="9:30" x14ac:dyDescent="0.25">
      <c r="Q38" t="s">
        <v>173</v>
      </c>
    </row>
    <row r="39" spans="9:30" x14ac:dyDescent="0.25">
      <c r="Q39" t="s">
        <v>174</v>
      </c>
    </row>
    <row r="40" spans="9:30" x14ac:dyDescent="0.25">
      <c r="Q40" t="s">
        <v>175</v>
      </c>
      <c r="AA40" s="48" t="s">
        <v>176</v>
      </c>
      <c r="AB40" s="48"/>
      <c r="AC40" s="48"/>
      <c r="AD40" s="48"/>
    </row>
    <row r="41" spans="9:30" x14ac:dyDescent="0.25">
      <c r="Q41" t="s">
        <v>177</v>
      </c>
      <c r="AA41" s="55" t="s">
        <v>178</v>
      </c>
      <c r="AB41" s="55"/>
      <c r="AC41" s="55"/>
      <c r="AD41" s="55"/>
    </row>
    <row r="42" spans="9:30" x14ac:dyDescent="0.25">
      <c r="Q42" t="s">
        <v>179</v>
      </c>
      <c r="AA42" s="55" t="s">
        <v>180</v>
      </c>
      <c r="AB42" s="55"/>
      <c r="AC42" s="55"/>
      <c r="AD42" s="55"/>
    </row>
    <row r="43" spans="9:30" x14ac:dyDescent="0.25">
      <c r="AA43" s="56" t="s">
        <v>181</v>
      </c>
      <c r="AB43" s="56"/>
      <c r="AC43" s="56"/>
      <c r="AD43" s="56"/>
    </row>
    <row r="44" spans="9:30" x14ac:dyDescent="0.25">
      <c r="AA44" s="57" t="s">
        <v>182</v>
      </c>
      <c r="AB44" s="57"/>
      <c r="AC44" s="57"/>
      <c r="AD44" s="57"/>
    </row>
  </sheetData>
  <mergeCells count="20">
    <mergeCell ref="AA44:AD44"/>
    <mergeCell ref="B32:G32"/>
    <mergeCell ref="AB32:AC32"/>
    <mergeCell ref="AA40:AD40"/>
    <mergeCell ref="AA41:AD41"/>
    <mergeCell ref="AA42:AD42"/>
    <mergeCell ref="AA43:AD43"/>
    <mergeCell ref="Y26:AA26"/>
    <mergeCell ref="AD26:AF26"/>
    <mergeCell ref="AB28:AC28"/>
    <mergeCell ref="AB29:AC29"/>
    <mergeCell ref="AB30:AC30"/>
    <mergeCell ref="B31:G31"/>
    <mergeCell ref="AB31:AC31"/>
    <mergeCell ref="AB22:AC22"/>
    <mergeCell ref="AB23:AC23"/>
    <mergeCell ref="Y24:AA24"/>
    <mergeCell ref="AD24:AF24"/>
    <mergeCell ref="Y25:AA25"/>
    <mergeCell ref="AD25:AF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AE59-95DA-47B7-86A7-81AFFD0B0644}">
  <dimension ref="B3:G26"/>
  <sheetViews>
    <sheetView zoomScaleNormal="100" workbookViewId="0">
      <selection activeCell="I9" sqref="I9"/>
    </sheetView>
  </sheetViews>
  <sheetFormatPr defaultRowHeight="15" x14ac:dyDescent="0.25"/>
  <cols>
    <col min="7" max="7" width="11.7109375" customWidth="1"/>
  </cols>
  <sheetData>
    <row r="3" spans="2:7" x14ac:dyDescent="0.25">
      <c r="B3" s="58" t="s">
        <v>79</v>
      </c>
      <c r="C3" s="59"/>
      <c r="D3" s="59"/>
      <c r="E3" s="59"/>
      <c r="F3" s="59"/>
      <c r="G3" s="60"/>
    </row>
    <row r="4" spans="2:7" x14ac:dyDescent="0.25">
      <c r="B4" s="61"/>
      <c r="C4" s="62"/>
      <c r="D4" s="62"/>
      <c r="E4" s="62"/>
      <c r="F4" s="62"/>
      <c r="G4" s="63"/>
    </row>
    <row r="5" spans="2:7" x14ac:dyDescent="0.25">
      <c r="B5" s="61" t="s">
        <v>183</v>
      </c>
      <c r="C5" s="62"/>
      <c r="D5" s="62"/>
      <c r="E5" s="62"/>
      <c r="F5" s="62"/>
      <c r="G5" s="63"/>
    </row>
    <row r="6" spans="2:7" x14ac:dyDescent="0.25">
      <c r="B6" s="61" t="s">
        <v>184</v>
      </c>
      <c r="C6" s="62"/>
      <c r="D6" s="62"/>
      <c r="E6" s="62"/>
      <c r="F6" s="62"/>
      <c r="G6" s="63"/>
    </row>
    <row r="7" spans="2:7" x14ac:dyDescent="0.25">
      <c r="B7" s="61"/>
      <c r="C7" s="62"/>
      <c r="D7" s="62"/>
      <c r="E7" s="62"/>
      <c r="F7" s="62"/>
      <c r="G7" s="63"/>
    </row>
    <row r="8" spans="2:7" x14ac:dyDescent="0.25">
      <c r="B8" s="61" t="s">
        <v>185</v>
      </c>
      <c r="C8" s="62"/>
      <c r="D8" s="62"/>
      <c r="E8" s="62"/>
      <c r="F8" s="62"/>
      <c r="G8" s="63"/>
    </row>
    <row r="9" spans="2:7" x14ac:dyDescent="0.25">
      <c r="B9" s="61" t="s">
        <v>186</v>
      </c>
      <c r="C9" s="62"/>
      <c r="D9" s="62"/>
      <c r="E9" s="62"/>
      <c r="F9" s="62"/>
      <c r="G9" s="63"/>
    </row>
    <row r="10" spans="2:7" x14ac:dyDescent="0.25">
      <c r="B10" s="61"/>
      <c r="C10" s="62"/>
      <c r="D10" s="62"/>
      <c r="E10" s="62"/>
      <c r="F10" s="62"/>
      <c r="G10" s="63"/>
    </row>
    <row r="11" spans="2:7" x14ac:dyDescent="0.25">
      <c r="B11" s="61" t="s">
        <v>187</v>
      </c>
      <c r="C11" s="62"/>
      <c r="D11" s="62"/>
      <c r="E11" s="62"/>
      <c r="F11" s="62"/>
      <c r="G11" s="63"/>
    </row>
    <row r="12" spans="2:7" x14ac:dyDescent="0.25">
      <c r="B12" s="61" t="s">
        <v>188</v>
      </c>
      <c r="C12" s="62"/>
      <c r="D12" s="62"/>
      <c r="E12" s="62"/>
      <c r="F12" s="62"/>
      <c r="G12" s="63"/>
    </row>
    <row r="13" spans="2:7" x14ac:dyDescent="0.25">
      <c r="B13" s="61"/>
      <c r="C13" s="62"/>
      <c r="D13" s="62"/>
      <c r="E13" s="62"/>
      <c r="F13" s="62"/>
      <c r="G13" s="63"/>
    </row>
    <row r="14" spans="2:7" x14ac:dyDescent="0.25">
      <c r="B14" s="61" t="s">
        <v>189</v>
      </c>
      <c r="C14" s="62"/>
      <c r="D14" s="62"/>
      <c r="E14" s="62"/>
      <c r="F14" s="62"/>
      <c r="G14" s="63"/>
    </row>
    <row r="15" spans="2:7" x14ac:dyDescent="0.25">
      <c r="B15" s="61"/>
      <c r="C15" s="62"/>
      <c r="D15" s="62"/>
      <c r="E15" s="62"/>
      <c r="F15" s="62"/>
      <c r="G15" s="63"/>
    </row>
    <row r="16" spans="2:7" x14ac:dyDescent="0.25">
      <c r="B16" s="61" t="s">
        <v>190</v>
      </c>
      <c r="C16" s="62"/>
      <c r="D16" s="62"/>
      <c r="E16" s="62"/>
      <c r="F16" s="62"/>
      <c r="G16" s="63"/>
    </row>
    <row r="17" spans="2:7" x14ac:dyDescent="0.25">
      <c r="B17" s="61" t="s">
        <v>191</v>
      </c>
      <c r="C17" s="62"/>
      <c r="D17" s="62"/>
      <c r="E17" s="62"/>
      <c r="F17" s="62"/>
      <c r="G17" s="63"/>
    </row>
    <row r="18" spans="2:7" x14ac:dyDescent="0.25">
      <c r="B18" s="61"/>
      <c r="C18" s="62"/>
      <c r="D18" s="62"/>
      <c r="E18" s="62"/>
      <c r="F18" s="62"/>
      <c r="G18" s="63"/>
    </row>
    <row r="19" spans="2:7" x14ac:dyDescent="0.25">
      <c r="B19" s="61" t="s">
        <v>192</v>
      </c>
      <c r="C19" s="62"/>
      <c r="D19" s="62"/>
      <c r="E19" s="62"/>
      <c r="F19" s="62"/>
      <c r="G19" s="63"/>
    </row>
    <row r="20" spans="2:7" x14ac:dyDescent="0.25">
      <c r="B20" s="61" t="s">
        <v>193</v>
      </c>
      <c r="C20" s="62"/>
      <c r="D20" s="62"/>
      <c r="E20" s="62"/>
      <c r="F20" s="62"/>
      <c r="G20" s="63"/>
    </row>
    <row r="21" spans="2:7" x14ac:dyDescent="0.25">
      <c r="B21" s="61"/>
      <c r="C21" s="62"/>
      <c r="D21" s="62"/>
      <c r="E21" s="62"/>
      <c r="F21" s="62"/>
      <c r="G21" s="63"/>
    </row>
    <row r="22" spans="2:7" x14ac:dyDescent="0.25">
      <c r="B22" s="61" t="s">
        <v>194</v>
      </c>
      <c r="C22" s="62"/>
      <c r="D22" s="62"/>
      <c r="E22" s="62"/>
      <c r="F22" s="62"/>
      <c r="G22" s="63"/>
    </row>
    <row r="23" spans="2:7" x14ac:dyDescent="0.25">
      <c r="B23" s="61" t="s">
        <v>195</v>
      </c>
      <c r="C23" s="62"/>
      <c r="D23" s="62"/>
      <c r="E23" s="62"/>
      <c r="F23" s="62"/>
      <c r="G23" s="63"/>
    </row>
    <row r="24" spans="2:7" x14ac:dyDescent="0.25">
      <c r="B24" s="61"/>
      <c r="C24" s="62"/>
      <c r="D24" s="62"/>
      <c r="E24" s="62"/>
      <c r="F24" s="62"/>
      <c r="G24" s="63"/>
    </row>
    <row r="25" spans="2:7" x14ac:dyDescent="0.25">
      <c r="B25" s="64" t="s">
        <v>196</v>
      </c>
      <c r="C25" s="65"/>
      <c r="D25" s="65"/>
      <c r="E25" s="65"/>
      <c r="F25" s="65"/>
      <c r="G25" s="66"/>
    </row>
    <row r="26" spans="2:7" x14ac:dyDescent="0.25">
      <c r="B26" t="s">
        <v>197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809A-667A-4B7E-82F3-7AAA2FB2489E}">
  <dimension ref="B2:R53"/>
  <sheetViews>
    <sheetView tabSelected="1" topLeftCell="A7" workbookViewId="0">
      <selection activeCell="T52" sqref="T52"/>
    </sheetView>
  </sheetViews>
  <sheetFormatPr defaultRowHeight="15" x14ac:dyDescent="0.25"/>
  <sheetData>
    <row r="2" spans="2:13" x14ac:dyDescent="0.25">
      <c r="B2" s="1" t="s">
        <v>198</v>
      </c>
    </row>
    <row r="3" spans="2:13" x14ac:dyDescent="0.25">
      <c r="B3" s="1" t="s">
        <v>199</v>
      </c>
      <c r="H3" t="s">
        <v>210</v>
      </c>
    </row>
    <row r="4" spans="2:13" x14ac:dyDescent="0.25">
      <c r="H4" s="1" t="s">
        <v>205</v>
      </c>
    </row>
    <row r="5" spans="2:13" x14ac:dyDescent="0.25">
      <c r="B5" t="s">
        <v>200</v>
      </c>
      <c r="H5" t="s">
        <v>211</v>
      </c>
    </row>
    <row r="7" spans="2:13" x14ac:dyDescent="0.25">
      <c r="B7" t="s">
        <v>201</v>
      </c>
      <c r="J7" s="70" t="s">
        <v>207</v>
      </c>
    </row>
    <row r="8" spans="2:13" x14ac:dyDescent="0.25">
      <c r="H8" t="s">
        <v>63</v>
      </c>
      <c r="J8" s="70" t="s">
        <v>208</v>
      </c>
    </row>
    <row r="9" spans="2:13" ht="15.75" thickBot="1" x14ac:dyDescent="0.3">
      <c r="B9" t="s">
        <v>202</v>
      </c>
      <c r="H9" t="s">
        <v>206</v>
      </c>
      <c r="J9" s="71" t="s">
        <v>209</v>
      </c>
      <c r="M9" t="s">
        <v>212</v>
      </c>
    </row>
    <row r="10" spans="2:13" x14ac:dyDescent="0.25">
      <c r="B10" t="s">
        <v>203</v>
      </c>
      <c r="H10" t="s">
        <v>69</v>
      </c>
      <c r="J10" s="70" t="s">
        <v>208</v>
      </c>
      <c r="M10" s="6" t="s">
        <v>213</v>
      </c>
    </row>
    <row r="12" spans="2:13" x14ac:dyDescent="0.25">
      <c r="B12" t="s">
        <v>204</v>
      </c>
      <c r="M12" t="s">
        <v>214</v>
      </c>
    </row>
    <row r="14" spans="2:13" x14ac:dyDescent="0.25">
      <c r="H14" t="s">
        <v>215</v>
      </c>
    </row>
    <row r="15" spans="2:13" x14ac:dyDescent="0.25">
      <c r="H15" t="s">
        <v>222</v>
      </c>
    </row>
    <row r="17" spans="8:8" x14ac:dyDescent="0.25">
      <c r="H17" t="s">
        <v>216</v>
      </c>
    </row>
    <row r="18" spans="8:8" x14ac:dyDescent="0.25">
      <c r="H18" t="s">
        <v>217</v>
      </c>
    </row>
    <row r="20" spans="8:8" x14ac:dyDescent="0.25">
      <c r="H20" t="s">
        <v>218</v>
      </c>
    </row>
    <row r="21" spans="8:8" x14ac:dyDescent="0.25">
      <c r="H21" t="s">
        <v>219</v>
      </c>
    </row>
    <row r="23" spans="8:8" x14ac:dyDescent="0.25">
      <c r="H23" t="s">
        <v>221</v>
      </c>
    </row>
    <row r="24" spans="8:8" x14ac:dyDescent="0.25">
      <c r="H24" t="s">
        <v>220</v>
      </c>
    </row>
    <row r="28" spans="8:8" x14ac:dyDescent="0.25">
      <c r="H28" s="1" t="s">
        <v>223</v>
      </c>
    </row>
    <row r="30" spans="8:8" x14ac:dyDescent="0.25">
      <c r="H30" s="1" t="s">
        <v>224</v>
      </c>
    </row>
    <row r="31" spans="8:8" x14ac:dyDescent="0.25">
      <c r="H31" s="6" t="s">
        <v>225</v>
      </c>
    </row>
    <row r="32" spans="8:8" x14ac:dyDescent="0.25">
      <c r="H32" s="6" t="s">
        <v>226</v>
      </c>
    </row>
    <row r="34" spans="8:18" x14ac:dyDescent="0.25">
      <c r="H34" s="1" t="s">
        <v>227</v>
      </c>
    </row>
    <row r="35" spans="8:18" x14ac:dyDescent="0.25">
      <c r="H35" s="6" t="s">
        <v>228</v>
      </c>
    </row>
    <row r="36" spans="8:18" x14ac:dyDescent="0.25">
      <c r="H36" s="6" t="s">
        <v>229</v>
      </c>
    </row>
    <row r="39" spans="8:18" x14ac:dyDescent="0.25">
      <c r="H39" s="1" t="s">
        <v>230</v>
      </c>
      <c r="O39" s="1" t="s">
        <v>231</v>
      </c>
    </row>
    <row r="41" spans="8:18" x14ac:dyDescent="0.25">
      <c r="O41" t="s">
        <v>232</v>
      </c>
    </row>
    <row r="43" spans="8:18" x14ac:dyDescent="0.25">
      <c r="O43" s="1" t="s">
        <v>233</v>
      </c>
    </row>
    <row r="45" spans="8:18" x14ac:dyDescent="0.25">
      <c r="O45" t="s">
        <v>234</v>
      </c>
      <c r="R45">
        <v>750</v>
      </c>
    </row>
    <row r="47" spans="8:18" ht="15.75" thickBot="1" x14ac:dyDescent="0.3">
      <c r="O47" s="69" t="s">
        <v>235</v>
      </c>
      <c r="P47" s="69"/>
    </row>
    <row r="48" spans="8:18" x14ac:dyDescent="0.25">
      <c r="O48" t="s">
        <v>236</v>
      </c>
      <c r="R48">
        <v>700</v>
      </c>
    </row>
    <row r="49" spans="15:18" x14ac:dyDescent="0.25">
      <c r="O49" t="s">
        <v>237</v>
      </c>
      <c r="R49">
        <v>40</v>
      </c>
    </row>
    <row r="50" spans="15:18" x14ac:dyDescent="0.25">
      <c r="O50" t="s">
        <v>238</v>
      </c>
      <c r="R50">
        <v>-8</v>
      </c>
    </row>
    <row r="51" spans="15:18" ht="15.75" thickBot="1" x14ac:dyDescent="0.3">
      <c r="O51" t="s">
        <v>239</v>
      </c>
      <c r="R51" s="69">
        <v>-20</v>
      </c>
    </row>
    <row r="52" spans="15:18" ht="15.75" thickBot="1" x14ac:dyDescent="0.3">
      <c r="O52" t="s">
        <v>240</v>
      </c>
      <c r="R52" s="72">
        <f>-(R48+R49+R50+R51)</f>
        <v>-712</v>
      </c>
    </row>
    <row r="53" spans="15:18" x14ac:dyDescent="0.25">
      <c r="O53" t="s">
        <v>73</v>
      </c>
      <c r="R53">
        <f>R45+R52</f>
        <v>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15D461E3186840B6295614C3F6CBF7" ma:contentTypeVersion="13" ma:contentTypeDescription="Create a new document." ma:contentTypeScope="" ma:versionID="36c5d3abd2f5f65b7e4df3c95a7fac60">
  <xsd:schema xmlns:xsd="http://www.w3.org/2001/XMLSchema" xmlns:xs="http://www.w3.org/2001/XMLSchema" xmlns:p="http://schemas.microsoft.com/office/2006/metadata/properties" xmlns:ns3="fc68bb02-cea7-47a7-8486-5fa5775c5400" xmlns:ns4="9ad45b7a-dbde-452b-a4a7-7cb6f25a272a" targetNamespace="http://schemas.microsoft.com/office/2006/metadata/properties" ma:root="true" ma:fieldsID="19f510c93a1a7c10f8de96c2513e45d1" ns3:_="" ns4:_="">
    <xsd:import namespace="fc68bb02-cea7-47a7-8486-5fa5775c5400"/>
    <xsd:import namespace="9ad45b7a-dbde-452b-a4a7-7cb6f25a27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8bb02-cea7-47a7-8486-5fa5775c5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45b7a-dbde-452b-a4a7-7cb6f25a27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68bb02-cea7-47a7-8486-5fa5775c5400" xsi:nil="true"/>
  </documentManagement>
</p:properties>
</file>

<file path=customXml/itemProps1.xml><?xml version="1.0" encoding="utf-8"?>
<ds:datastoreItem xmlns:ds="http://schemas.openxmlformats.org/officeDocument/2006/customXml" ds:itemID="{CC182993-9606-4A40-BEAE-3D6777C0AB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8bb02-cea7-47a7-8486-5fa5775c5400"/>
    <ds:schemaRef ds:uri="9ad45b7a-dbde-452b-a4a7-7cb6f25a27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FCF97D-2DBC-485E-BE1C-2B592DC17D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914409-3EA1-4663-8546-6FC5D76FCD87}">
  <ds:schemaRefs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9ad45b7a-dbde-452b-a4a7-7cb6f25a272a"/>
    <ds:schemaRef ds:uri="http://purl.org/dc/elements/1.1/"/>
    <ds:schemaRef ds:uri="http://schemas.openxmlformats.org/package/2006/metadata/core-properties"/>
    <ds:schemaRef ds:uri="fc68bb02-cea7-47a7-8486-5fa5775c5400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6 - Group Accounts</vt:lpstr>
      <vt:lpstr>Week 6 - Consolidated SPL</vt:lpstr>
      <vt:lpstr>Principles of Cons. FS</vt:lpstr>
      <vt:lpstr>Consolidated SoFP</vt:lpstr>
      <vt:lpstr>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Ubayd Knight (U2281887)</dc:creator>
  <cp:lastModifiedBy>Ubayd Knight (U2281887)</cp:lastModifiedBy>
  <dcterms:created xsi:type="dcterms:W3CDTF">2025-01-05T04:33:36Z</dcterms:created>
  <dcterms:modified xsi:type="dcterms:W3CDTF">2025-01-05T05:08:04Z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0x010100B115D461E3186840B6295614C3F6CBF7</vt:lpwstr>
  </property>
</Properties>
</file>