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har\Documents\CPES Saclay\COURS CPES\HEC CPES\Data modeling with Excel\Exercices Excel\"/>
    </mc:Choice>
  </mc:AlternateContent>
  <xr:revisionPtr revIDLastSave="0" documentId="13_ncr:1_{95B4666B-C596-4724-8AF6-BC170DFDEF2F}" xr6:coauthVersionLast="47" xr6:coauthVersionMax="47" xr10:uidLastSave="{00000000-0000-0000-0000-000000000000}"/>
  <bookViews>
    <workbookView xWindow="-90" yWindow="-90" windowWidth="19380" windowHeight="11460" activeTab="1" xr2:uid="{00000000-000D-0000-FFFF-FFFF00000000}"/>
  </bookViews>
  <sheets>
    <sheet name="Exercice 2" sheetId="4" r:id="rId1"/>
    <sheet name="Solution" sheetId="5" r:id="rId2"/>
  </sheets>
  <definedNames>
    <definedName name="LIA">'Exercice 2'!$D$8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5" l="1"/>
  <c r="C30" i="5" l="1"/>
  <c r="C26" i="5"/>
  <c r="D35" i="5" s="1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6" i="4"/>
  <c r="F117" i="4" s="1"/>
  <c r="D29" i="5"/>
  <c r="D26" i="5"/>
  <c r="D30" i="5"/>
  <c r="D31" i="5"/>
  <c r="C28" i="5" l="1"/>
  <c r="C29" i="5"/>
  <c r="C31" i="5" s="1"/>
  <c r="E35" i="5" s="1"/>
</calcChain>
</file>

<file path=xl/sharedStrings.xml><?xml version="1.0" encoding="utf-8"?>
<sst xmlns="http://schemas.openxmlformats.org/spreadsheetml/2006/main" count="35" uniqueCount="35">
  <si>
    <t>Vous vendez des ventilateurs éléctriques à 100 € l'unité</t>
  </si>
  <si>
    <t>Données du cas :</t>
  </si>
  <si>
    <t>Vous en vendez 5 000 par mois</t>
  </si>
  <si>
    <t>Chaque ventilateur vous coûte 32 € à fabriquer</t>
  </si>
  <si>
    <t>Par ailleurs, vous avez un montant de frais fixes mensuels de 200 000 euros</t>
  </si>
  <si>
    <t>Vous estimez que si vous baissez votre prix de vente de 1 €, vous serez en mesure de vendre 90 ventilateurs de plus (c'est ce qu'on appelle l'élasticité)</t>
  </si>
  <si>
    <t>Le cas échéant, vos coûts variables et vos coûts fixes ne bougent pas</t>
  </si>
  <si>
    <t>Est-ce que baisser le prix est une bonne stratégie, si vous souhaitez optimiser votre marge ?</t>
  </si>
  <si>
    <t>(Pour répondre, construisez un modèle calculant la marge de l'activité pour un niveau de prix cible)</t>
  </si>
  <si>
    <t>Prix (en €)</t>
  </si>
  <si>
    <t>Frais fixes (en €)</t>
  </si>
  <si>
    <t>Marge (en €)</t>
  </si>
  <si>
    <t>Quantité vendue</t>
  </si>
  <si>
    <t>Coûts de fabrication (en € par unité)</t>
  </si>
  <si>
    <t>Outil d'optimisation de la marge</t>
  </si>
  <si>
    <t>Crée par Tharushan Uthayakumar</t>
  </si>
  <si>
    <t>Contact : tharushan.uthayakumar@hec.edu</t>
  </si>
  <si>
    <t>Objectif de l'outil</t>
  </si>
  <si>
    <t>Cet outil permet de calculer la marge mensuelle de l'entreprise, en jouant sur le prix de vente des ventilateurs</t>
  </si>
  <si>
    <t>Cellules d'hypothèses modifiables</t>
  </si>
  <si>
    <t>Table d'hypothèse</t>
  </si>
  <si>
    <t>Prix actuel de vente d'un ventilateur (€)</t>
  </si>
  <si>
    <t>Coût unitaire de production (€)</t>
  </si>
  <si>
    <t>Frais fixes mensuels (€)</t>
  </si>
  <si>
    <t>Elasticité (#)</t>
  </si>
  <si>
    <t>Le nombre d'unités supplémentaires vendues en cas de baisse du prix de 1€.</t>
  </si>
  <si>
    <t># d'unités actuellement vendues (# par mois)</t>
  </si>
  <si>
    <t>Nouveau prix testé par ventilateur (€)</t>
  </si>
  <si>
    <t>Output / Partie calculatoire / Calcul de la marge mensuelle</t>
  </si>
  <si>
    <t># de ventilateurs vendues au nouveau prix testé</t>
  </si>
  <si>
    <t>Chiffre d'affaires</t>
  </si>
  <si>
    <t>Coûts directs / Coûts de production</t>
  </si>
  <si>
    <t>Coûts fixes</t>
  </si>
  <si>
    <t>Marge nette</t>
  </si>
  <si>
    <t>Oui, en baissant de 5-10€ mais pas trop (&gt;15€).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</si>
</sst>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\-_)"/>
  </numFmts>
  <fonts count="8" x14ac:knownFonts="1">
    <font>
      <sz val="10"/>
      <name val="Arial"/>
    </font>
    <font>
      <sz val="10"/>
      <name val="Segoe UI"/>
      <family val="2"/>
    </font>
    <font>
      <b/>
      <sz val="10"/>
      <name val="Segoe UI"/>
      <family val="2"/>
    </font>
    <font>
      <b/>
      <u/>
      <sz val="10"/>
      <name val="Segoe UI"/>
      <family val="2"/>
    </font>
    <font>
      <sz val="10"/>
      <color rgb="FFFF0000"/>
      <name val="Segoe UI"/>
      <family val="2"/>
    </font>
    <font>
      <sz val="8"/>
      <name val="Arial"/>
      <family val="2"/>
    </font>
    <font>
      <b/>
      <i/>
      <sz val="10"/>
      <color rgb="FFFF0000"/>
      <name val="Segoe UI"/>
      <family val="2"/>
    </font>
    <font>
      <b/>
      <sz val="10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4" fillId="2" borderId="0" xfId="0" applyNumberFormat="1" applyFont="1" applyFill="1" applyAlignment="1">
      <alignment vertical="center"/>
    </xf>
    <xf numFmtId="3" fontId="1" fillId="3" borderId="0" xfId="0" applyNumberFormat="1" applyFont="1" applyFill="1"/>
    <xf numFmtId="3" fontId="2" fillId="3" borderId="0" xfId="0" applyNumberFormat="1" applyFont="1" applyFill="1"/>
    <xf numFmtId="3" fontId="1" fillId="2" borderId="0" xfId="0" applyNumberFormat="1" applyFont="1" applyFill="1"/>
    <xf numFmtId="3" fontId="6" fillId="3" borderId="0" xfId="0" applyNumberFormat="1" applyFont="1" applyFill="1"/>
    <xf numFmtId="3" fontId="2" fillId="4" borderId="0" xfId="0" applyNumberFormat="1" applyFont="1" applyFill="1"/>
    <xf numFmtId="3" fontId="1" fillId="4" borderId="0" xfId="0" applyNumberFormat="1" applyFont="1" applyFill="1"/>
    <xf numFmtId="3" fontId="3" fillId="4" borderId="0" xfId="0" applyNumberFormat="1" applyFont="1" applyFill="1"/>
    <xf numFmtId="3" fontId="2" fillId="2" borderId="0" xfId="0" applyNumberFormat="1" applyFont="1" applyFill="1"/>
    <xf numFmtId="3" fontId="1" fillId="5" borderId="0" xfId="0" applyNumberFormat="1" applyFont="1" applyFill="1"/>
    <xf numFmtId="3" fontId="7" fillId="3" borderId="0" xfId="0" applyNumberFormat="1" applyFont="1" applyFill="1"/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164" formatCode="#,##0_);\(#,##0\);\-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164" formatCode="#,##0_);\(#,##0\);\-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164" formatCode="#,##0_);\(#,##0\);\-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164" formatCode="#,##0_);\(#,##0\);\-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164" formatCode="#,##0_);\(#,##0\);\-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164" formatCode="#,##0_);\(#,##0\);\-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164" formatCode="#,##0_);\(#,##0\);\-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164" formatCode="#,##0_);\(#,##0\);\-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164" formatCode="#,##0_);\(#,##0\);\-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164" formatCode="#,##0_);\(#,##0\);\-_)"/>
      <alignment horizontal="general" vertical="center" textRotation="0" wrapText="0" indent="0" justifyLastLine="0" shrinkToFit="0" readingOrder="0"/>
    </dxf>
    <dxf>
      <numFmt numFmtId="164" formatCode="#,##0_);\(#,##0\);\-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164" formatCode="#,##0_);\(#,##0\);\-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164" formatCode="#,##0_);\(#,##0\);\-_)"/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88E30F-FDF6-4EB6-AE46-0AE67D3D2928}" name="Tableau1" displayName="Tableau1" ref="B15:F117" totalsRowCount="1" headerRowDxfId="13" dataDxfId="12" totalsRowDxfId="11">
  <autoFilter ref="B15:F116" xr:uid="{8388E30F-FDF6-4EB6-AE46-0AE67D3D2928}"/>
  <tableColumns count="5">
    <tableColumn id="1" xr3:uid="{1AD9292E-88AB-4EE9-8EB9-548AEF12423A}" name="Prix (en €)" dataDxfId="10" totalsRowDxfId="9"/>
    <tableColumn id="2" xr3:uid="{DBFDE04A-B5AD-4E3E-B390-37C93C3567A0}" name="Quantité vendue" dataDxfId="8" totalsRowDxfId="7"/>
    <tableColumn id="3" xr3:uid="{E1F9BFE1-248A-40F1-B623-16A7F142F5BB}" name="Coûts de fabrication (en € par unité)" dataDxfId="6" totalsRowDxfId="5"/>
    <tableColumn id="4" xr3:uid="{842DFEAD-E083-4B58-96A5-595860715AD6}" name="Frais fixes (en €)" dataDxfId="4" totalsRowDxfId="3"/>
    <tableColumn id="5" xr3:uid="{9ED15D2E-7F9C-493F-AF83-D0ABC2266DBD}" name="Marge (en €)" totalsRowFunction="custom" dataDxfId="2" totalsRowDxfId="1">
      <calculatedColumnFormula>C16*(B16-D$16)-E$16</calculatedColumnFormula>
      <totalsRowFormula>MAX(Tableau1[Marge (en €)])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7"/>
  <sheetViews>
    <sheetView showGridLines="0" topLeftCell="A14" workbookViewId="0">
      <selection activeCell="K22" sqref="K22"/>
    </sheetView>
  </sheetViews>
  <sheetFormatPr baseColWidth="10" defaultColWidth="11.6796875" defaultRowHeight="15" customHeight="1" x14ac:dyDescent="0.6"/>
  <cols>
    <col min="1" max="1" width="2.6796875" style="1" customWidth="1"/>
    <col min="2" max="9" width="11.6796875" style="1"/>
    <col min="10" max="10" width="12.86328125" style="1" customWidth="1"/>
    <col min="11" max="16384" width="11.6796875" style="1"/>
  </cols>
  <sheetData>
    <row r="1" spans="2:6" ht="11" customHeight="1" x14ac:dyDescent="0.6"/>
    <row r="2" spans="2:6" ht="15" customHeight="1" x14ac:dyDescent="0.6">
      <c r="B2" s="2" t="s">
        <v>1</v>
      </c>
      <c r="C2" s="3"/>
    </row>
    <row r="3" spans="2:6" ht="15" customHeight="1" x14ac:dyDescent="0.6">
      <c r="B3" s="1" t="s">
        <v>0</v>
      </c>
    </row>
    <row r="4" spans="2:6" ht="15" customHeight="1" x14ac:dyDescent="0.6">
      <c r="B4" s="1" t="s">
        <v>2</v>
      </c>
    </row>
    <row r="5" spans="2:6" ht="15" customHeight="1" x14ac:dyDescent="0.6">
      <c r="B5" s="1" t="s">
        <v>3</v>
      </c>
    </row>
    <row r="6" spans="2:6" ht="15" customHeight="1" x14ac:dyDescent="0.6">
      <c r="B6" s="1" t="s">
        <v>4</v>
      </c>
    </row>
    <row r="8" spans="2:6" ht="15" customHeight="1" x14ac:dyDescent="0.6">
      <c r="B8" s="1" t="s">
        <v>5</v>
      </c>
    </row>
    <row r="9" spans="2:6" ht="15" customHeight="1" x14ac:dyDescent="0.6">
      <c r="B9" s="1" t="s">
        <v>6</v>
      </c>
    </row>
    <row r="11" spans="2:6" ht="15" customHeight="1" x14ac:dyDescent="0.6">
      <c r="B11" s="3" t="s">
        <v>7</v>
      </c>
    </row>
    <row r="13" spans="2:6" ht="15" customHeight="1" x14ac:dyDescent="0.6">
      <c r="B13" s="1" t="s">
        <v>8</v>
      </c>
    </row>
    <row r="15" spans="2:6" ht="15" customHeight="1" x14ac:dyDescent="0.6">
      <c r="B15" s="1" t="s">
        <v>9</v>
      </c>
      <c r="C15" s="1" t="s">
        <v>12</v>
      </c>
      <c r="D15" s="1" t="s">
        <v>13</v>
      </c>
      <c r="E15" s="1" t="s">
        <v>10</v>
      </c>
      <c r="F15" s="1" t="s">
        <v>11</v>
      </c>
    </row>
    <row r="16" spans="2:6" ht="15" customHeight="1" x14ac:dyDescent="0.6">
      <c r="B16" s="1">
        <v>100</v>
      </c>
      <c r="C16" s="1">
        <v>5000</v>
      </c>
      <c r="D16" s="1">
        <v>32</v>
      </c>
      <c r="E16" s="1">
        <v>200000</v>
      </c>
      <c r="F16" s="1">
        <f>C16*(B16-D$16)-E$16</f>
        <v>140000</v>
      </c>
    </row>
    <row r="17" spans="2:6" ht="15" customHeight="1" x14ac:dyDescent="0.6">
      <c r="B17" s="1">
        <v>99</v>
      </c>
      <c r="C17" s="1">
        <v>5090</v>
      </c>
      <c r="F17" s="1">
        <f t="shared" ref="F17:F80" si="0">C17*(B17-D$16)-E$16</f>
        <v>141030</v>
      </c>
    </row>
    <row r="18" spans="2:6" ht="15" customHeight="1" x14ac:dyDescent="0.6">
      <c r="B18" s="1">
        <v>98</v>
      </c>
      <c r="C18" s="1">
        <v>5180</v>
      </c>
      <c r="F18" s="1">
        <f t="shared" si="0"/>
        <v>141880</v>
      </c>
    </row>
    <row r="19" spans="2:6" ht="15" customHeight="1" x14ac:dyDescent="0.6">
      <c r="B19" s="1">
        <v>97</v>
      </c>
      <c r="C19" s="1">
        <v>5270</v>
      </c>
      <c r="F19" s="1">
        <f t="shared" si="0"/>
        <v>142550</v>
      </c>
    </row>
    <row r="20" spans="2:6" ht="15" customHeight="1" x14ac:dyDescent="0.6">
      <c r="B20" s="1">
        <v>96</v>
      </c>
      <c r="C20" s="1">
        <v>5360</v>
      </c>
      <c r="F20" s="1">
        <f t="shared" si="0"/>
        <v>143040</v>
      </c>
    </row>
    <row r="21" spans="2:6" ht="15" customHeight="1" x14ac:dyDescent="0.6">
      <c r="B21" s="1">
        <v>95</v>
      </c>
      <c r="C21" s="1">
        <v>5450</v>
      </c>
      <c r="F21" s="1">
        <f t="shared" si="0"/>
        <v>143350</v>
      </c>
    </row>
    <row r="22" spans="2:6" ht="15" customHeight="1" x14ac:dyDescent="0.6">
      <c r="B22" s="4">
        <v>94</v>
      </c>
      <c r="C22" s="4">
        <v>5540</v>
      </c>
      <c r="D22" s="4"/>
      <c r="E22" s="4"/>
      <c r="F22" s="4">
        <f t="shared" si="0"/>
        <v>143480</v>
      </c>
    </row>
    <row r="23" spans="2:6" ht="15" customHeight="1" x14ac:dyDescent="0.6">
      <c r="B23" s="1">
        <v>93</v>
      </c>
      <c r="C23" s="1">
        <v>5630</v>
      </c>
      <c r="F23" s="1">
        <f t="shared" si="0"/>
        <v>143430</v>
      </c>
    </row>
    <row r="24" spans="2:6" ht="15" customHeight="1" x14ac:dyDescent="0.6">
      <c r="B24" s="1">
        <v>92</v>
      </c>
      <c r="C24" s="1">
        <v>5720</v>
      </c>
      <c r="F24" s="1">
        <f t="shared" si="0"/>
        <v>143200</v>
      </c>
    </row>
    <row r="25" spans="2:6" ht="15" customHeight="1" x14ac:dyDescent="0.6">
      <c r="B25" s="1">
        <v>91</v>
      </c>
      <c r="C25" s="1">
        <v>5810</v>
      </c>
      <c r="F25" s="1">
        <f t="shared" si="0"/>
        <v>142790</v>
      </c>
    </row>
    <row r="26" spans="2:6" ht="15" customHeight="1" x14ac:dyDescent="0.6">
      <c r="B26" s="1">
        <v>90</v>
      </c>
      <c r="C26" s="1">
        <v>5900</v>
      </c>
      <c r="F26" s="1">
        <f t="shared" si="0"/>
        <v>142200</v>
      </c>
    </row>
    <row r="27" spans="2:6" ht="15" customHeight="1" x14ac:dyDescent="0.6">
      <c r="B27" s="1">
        <v>89</v>
      </c>
      <c r="C27" s="1">
        <v>5990</v>
      </c>
      <c r="F27" s="1">
        <f t="shared" si="0"/>
        <v>141430</v>
      </c>
    </row>
    <row r="28" spans="2:6" ht="15" customHeight="1" x14ac:dyDescent="0.6">
      <c r="B28" s="1">
        <v>88</v>
      </c>
      <c r="C28" s="1">
        <v>6080</v>
      </c>
      <c r="F28" s="1">
        <f t="shared" si="0"/>
        <v>140480</v>
      </c>
    </row>
    <row r="29" spans="2:6" ht="15" customHeight="1" x14ac:dyDescent="0.6">
      <c r="B29" s="1">
        <v>87</v>
      </c>
      <c r="C29" s="1">
        <v>6170</v>
      </c>
      <c r="F29" s="1">
        <f t="shared" si="0"/>
        <v>139350</v>
      </c>
    </row>
    <row r="30" spans="2:6" ht="15" customHeight="1" x14ac:dyDescent="0.6">
      <c r="B30" s="1">
        <v>86</v>
      </c>
      <c r="C30" s="1">
        <v>6260</v>
      </c>
      <c r="F30" s="1">
        <f t="shared" si="0"/>
        <v>138040</v>
      </c>
    </row>
    <row r="31" spans="2:6" ht="15" customHeight="1" x14ac:dyDescent="0.6">
      <c r="B31" s="1">
        <v>85</v>
      </c>
      <c r="C31" s="1">
        <v>6350</v>
      </c>
      <c r="F31" s="1">
        <f t="shared" si="0"/>
        <v>136550</v>
      </c>
    </row>
    <row r="32" spans="2:6" ht="15" customHeight="1" x14ac:dyDescent="0.6">
      <c r="B32" s="1">
        <v>84</v>
      </c>
      <c r="C32" s="1">
        <v>6440</v>
      </c>
      <c r="F32" s="1">
        <f t="shared" si="0"/>
        <v>134880</v>
      </c>
    </row>
    <row r="33" spans="2:6" ht="15" customHeight="1" x14ac:dyDescent="0.6">
      <c r="B33" s="1">
        <v>83</v>
      </c>
      <c r="C33" s="1">
        <v>6530</v>
      </c>
      <c r="F33" s="1">
        <f t="shared" si="0"/>
        <v>133030</v>
      </c>
    </row>
    <row r="34" spans="2:6" ht="15" customHeight="1" x14ac:dyDescent="0.6">
      <c r="B34" s="1">
        <v>82</v>
      </c>
      <c r="C34" s="1">
        <v>6620</v>
      </c>
      <c r="F34" s="1">
        <f t="shared" si="0"/>
        <v>131000</v>
      </c>
    </row>
    <row r="35" spans="2:6" ht="15" customHeight="1" x14ac:dyDescent="0.6">
      <c r="B35" s="1">
        <v>81</v>
      </c>
      <c r="C35" s="1">
        <v>6710</v>
      </c>
      <c r="F35" s="1">
        <f t="shared" si="0"/>
        <v>128790</v>
      </c>
    </row>
    <row r="36" spans="2:6" ht="15" customHeight="1" x14ac:dyDescent="0.6">
      <c r="B36" s="1">
        <v>80</v>
      </c>
      <c r="C36" s="1">
        <v>6800</v>
      </c>
      <c r="F36" s="1">
        <f t="shared" si="0"/>
        <v>126400</v>
      </c>
    </row>
    <row r="37" spans="2:6" ht="15" customHeight="1" x14ac:dyDescent="0.6">
      <c r="B37" s="1">
        <v>79</v>
      </c>
      <c r="C37" s="1">
        <v>6890</v>
      </c>
      <c r="F37" s="1">
        <f t="shared" si="0"/>
        <v>123830</v>
      </c>
    </row>
    <row r="38" spans="2:6" ht="15" customHeight="1" x14ac:dyDescent="0.6">
      <c r="B38" s="1">
        <v>78</v>
      </c>
      <c r="C38" s="1">
        <v>6980</v>
      </c>
      <c r="F38" s="1">
        <f t="shared" si="0"/>
        <v>121080</v>
      </c>
    </row>
    <row r="39" spans="2:6" ht="15" customHeight="1" x14ac:dyDescent="0.6">
      <c r="B39" s="1">
        <v>77</v>
      </c>
      <c r="C39" s="1">
        <v>7070</v>
      </c>
      <c r="F39" s="1">
        <f t="shared" si="0"/>
        <v>118150</v>
      </c>
    </row>
    <row r="40" spans="2:6" ht="15" customHeight="1" x14ac:dyDescent="0.6">
      <c r="B40" s="1">
        <v>76</v>
      </c>
      <c r="C40" s="1">
        <v>7160</v>
      </c>
      <c r="F40" s="1">
        <f t="shared" si="0"/>
        <v>115040</v>
      </c>
    </row>
    <row r="41" spans="2:6" ht="15" customHeight="1" x14ac:dyDescent="0.6">
      <c r="B41" s="1">
        <v>75</v>
      </c>
      <c r="C41" s="1">
        <v>7250</v>
      </c>
      <c r="F41" s="1">
        <f t="shared" si="0"/>
        <v>111750</v>
      </c>
    </row>
    <row r="42" spans="2:6" ht="15" customHeight="1" x14ac:dyDescent="0.6">
      <c r="B42" s="1">
        <v>74</v>
      </c>
      <c r="C42" s="1">
        <v>7340</v>
      </c>
      <c r="F42" s="1">
        <f t="shared" si="0"/>
        <v>108280</v>
      </c>
    </row>
    <row r="43" spans="2:6" ht="15" customHeight="1" x14ac:dyDescent="0.6">
      <c r="B43" s="1">
        <v>73</v>
      </c>
      <c r="C43" s="1">
        <v>7430</v>
      </c>
      <c r="F43" s="1">
        <f t="shared" si="0"/>
        <v>104630</v>
      </c>
    </row>
    <row r="44" spans="2:6" ht="15" customHeight="1" x14ac:dyDescent="0.6">
      <c r="B44" s="1">
        <v>72</v>
      </c>
      <c r="C44" s="1">
        <v>7520</v>
      </c>
      <c r="F44" s="1">
        <f t="shared" si="0"/>
        <v>100800</v>
      </c>
    </row>
    <row r="45" spans="2:6" ht="15" customHeight="1" x14ac:dyDescent="0.6">
      <c r="B45" s="1">
        <v>71</v>
      </c>
      <c r="C45" s="1">
        <v>7610</v>
      </c>
      <c r="F45" s="1">
        <f t="shared" si="0"/>
        <v>96790</v>
      </c>
    </row>
    <row r="46" spans="2:6" ht="15" customHeight="1" x14ac:dyDescent="0.6">
      <c r="B46" s="1">
        <v>70</v>
      </c>
      <c r="C46" s="1">
        <v>7700</v>
      </c>
      <c r="F46" s="1">
        <f t="shared" si="0"/>
        <v>92600</v>
      </c>
    </row>
    <row r="47" spans="2:6" ht="15" customHeight="1" x14ac:dyDescent="0.6">
      <c r="B47" s="1">
        <v>69</v>
      </c>
      <c r="C47" s="1">
        <v>7790</v>
      </c>
      <c r="F47" s="1">
        <f t="shared" si="0"/>
        <v>88230</v>
      </c>
    </row>
    <row r="48" spans="2:6" ht="15" customHeight="1" x14ac:dyDescent="0.6">
      <c r="B48" s="1">
        <v>68</v>
      </c>
      <c r="C48" s="1">
        <v>7880</v>
      </c>
      <c r="F48" s="1">
        <f t="shared" si="0"/>
        <v>83680</v>
      </c>
    </row>
    <row r="49" spans="2:6" ht="15" customHeight="1" x14ac:dyDescent="0.6">
      <c r="B49" s="1">
        <v>67</v>
      </c>
      <c r="C49" s="1">
        <v>7970</v>
      </c>
      <c r="F49" s="1">
        <f t="shared" si="0"/>
        <v>78950</v>
      </c>
    </row>
    <row r="50" spans="2:6" ht="15" customHeight="1" x14ac:dyDescent="0.6">
      <c r="B50" s="1">
        <v>66</v>
      </c>
      <c r="C50" s="1">
        <v>8060</v>
      </c>
      <c r="F50" s="1">
        <f t="shared" si="0"/>
        <v>74040</v>
      </c>
    </row>
    <row r="51" spans="2:6" ht="15" customHeight="1" x14ac:dyDescent="0.6">
      <c r="B51" s="1">
        <v>65</v>
      </c>
      <c r="C51" s="1">
        <v>8150</v>
      </c>
      <c r="F51" s="1">
        <f t="shared" si="0"/>
        <v>68950</v>
      </c>
    </row>
    <row r="52" spans="2:6" ht="15" customHeight="1" x14ac:dyDescent="0.6">
      <c r="B52" s="1">
        <v>64</v>
      </c>
      <c r="C52" s="1">
        <v>8240</v>
      </c>
      <c r="F52" s="1">
        <f t="shared" si="0"/>
        <v>63680</v>
      </c>
    </row>
    <row r="53" spans="2:6" ht="15" customHeight="1" x14ac:dyDescent="0.6">
      <c r="B53" s="1">
        <v>63</v>
      </c>
      <c r="C53" s="1">
        <v>8330</v>
      </c>
      <c r="F53" s="1">
        <f t="shared" si="0"/>
        <v>58230</v>
      </c>
    </row>
    <row r="54" spans="2:6" ht="15" customHeight="1" x14ac:dyDescent="0.6">
      <c r="B54" s="1">
        <v>62</v>
      </c>
      <c r="C54" s="1">
        <v>8420</v>
      </c>
      <c r="F54" s="1">
        <f t="shared" si="0"/>
        <v>52600</v>
      </c>
    </row>
    <row r="55" spans="2:6" ht="15" customHeight="1" x14ac:dyDescent="0.6">
      <c r="B55" s="1">
        <v>61</v>
      </c>
      <c r="C55" s="1">
        <v>8510</v>
      </c>
      <c r="F55" s="1">
        <f t="shared" si="0"/>
        <v>46790</v>
      </c>
    </row>
    <row r="56" spans="2:6" ht="15" customHeight="1" x14ac:dyDescent="0.6">
      <c r="B56" s="1">
        <v>60</v>
      </c>
      <c r="C56" s="1">
        <v>8600</v>
      </c>
      <c r="F56" s="1">
        <f t="shared" si="0"/>
        <v>40800</v>
      </c>
    </row>
    <row r="57" spans="2:6" ht="15" customHeight="1" x14ac:dyDescent="0.6">
      <c r="B57" s="1">
        <v>59</v>
      </c>
      <c r="C57" s="1">
        <v>8690</v>
      </c>
      <c r="F57" s="1">
        <f t="shared" si="0"/>
        <v>34630</v>
      </c>
    </row>
    <row r="58" spans="2:6" ht="15" customHeight="1" x14ac:dyDescent="0.6">
      <c r="B58" s="1">
        <v>58</v>
      </c>
      <c r="C58" s="1">
        <v>8780</v>
      </c>
      <c r="F58" s="1">
        <f t="shared" si="0"/>
        <v>28280</v>
      </c>
    </row>
    <row r="59" spans="2:6" ht="15" customHeight="1" x14ac:dyDescent="0.6">
      <c r="B59" s="1">
        <v>57</v>
      </c>
      <c r="C59" s="1">
        <v>8870</v>
      </c>
      <c r="F59" s="1">
        <f t="shared" si="0"/>
        <v>21750</v>
      </c>
    </row>
    <row r="60" spans="2:6" ht="15" customHeight="1" x14ac:dyDescent="0.6">
      <c r="B60" s="1">
        <v>56</v>
      </c>
      <c r="C60" s="1">
        <v>8960</v>
      </c>
      <c r="F60" s="1">
        <f t="shared" si="0"/>
        <v>15040</v>
      </c>
    </row>
    <row r="61" spans="2:6" ht="15" customHeight="1" x14ac:dyDescent="0.6">
      <c r="B61" s="1">
        <v>55</v>
      </c>
      <c r="C61" s="1">
        <v>9050</v>
      </c>
      <c r="F61" s="1">
        <f t="shared" si="0"/>
        <v>8150</v>
      </c>
    </row>
    <row r="62" spans="2:6" ht="15" customHeight="1" x14ac:dyDescent="0.6">
      <c r="B62" s="1">
        <v>54</v>
      </c>
      <c r="C62" s="1">
        <v>9140</v>
      </c>
      <c r="F62" s="1">
        <f t="shared" si="0"/>
        <v>1080</v>
      </c>
    </row>
    <row r="63" spans="2:6" ht="15" customHeight="1" x14ac:dyDescent="0.6">
      <c r="B63" s="1">
        <v>53</v>
      </c>
      <c r="C63" s="1">
        <v>9230</v>
      </c>
      <c r="F63" s="1">
        <f t="shared" si="0"/>
        <v>-6170</v>
      </c>
    </row>
    <row r="64" spans="2:6" ht="15" customHeight="1" x14ac:dyDescent="0.6">
      <c r="B64" s="1">
        <v>52</v>
      </c>
      <c r="C64" s="1">
        <v>9320</v>
      </c>
      <c r="F64" s="1">
        <f t="shared" si="0"/>
        <v>-13600</v>
      </c>
    </row>
    <row r="65" spans="2:6" ht="15" customHeight="1" x14ac:dyDescent="0.6">
      <c r="B65" s="1">
        <v>51</v>
      </c>
      <c r="C65" s="1">
        <v>9410</v>
      </c>
      <c r="F65" s="1">
        <f t="shared" si="0"/>
        <v>-21210</v>
      </c>
    </row>
    <row r="66" spans="2:6" ht="15" customHeight="1" x14ac:dyDescent="0.6">
      <c r="B66" s="1">
        <v>50</v>
      </c>
      <c r="C66" s="1">
        <v>9500</v>
      </c>
      <c r="F66" s="1">
        <f t="shared" si="0"/>
        <v>-29000</v>
      </c>
    </row>
    <row r="67" spans="2:6" ht="15" customHeight="1" x14ac:dyDescent="0.6">
      <c r="B67" s="1">
        <v>49</v>
      </c>
      <c r="C67" s="1">
        <v>9590</v>
      </c>
      <c r="F67" s="1">
        <f t="shared" si="0"/>
        <v>-36970</v>
      </c>
    </row>
    <row r="68" spans="2:6" ht="15" customHeight="1" x14ac:dyDescent="0.6">
      <c r="B68" s="1">
        <v>48</v>
      </c>
      <c r="C68" s="1">
        <v>9680</v>
      </c>
      <c r="F68" s="1">
        <f t="shared" si="0"/>
        <v>-45120</v>
      </c>
    </row>
    <row r="69" spans="2:6" ht="15" customHeight="1" x14ac:dyDescent="0.6">
      <c r="B69" s="1">
        <v>47</v>
      </c>
      <c r="C69" s="1">
        <v>9770</v>
      </c>
      <c r="F69" s="1">
        <f t="shared" si="0"/>
        <v>-53450</v>
      </c>
    </row>
    <row r="70" spans="2:6" ht="15" customHeight="1" x14ac:dyDescent="0.6">
      <c r="B70" s="1">
        <v>46</v>
      </c>
      <c r="C70" s="1">
        <v>9860</v>
      </c>
      <c r="F70" s="1">
        <f t="shared" si="0"/>
        <v>-61960</v>
      </c>
    </row>
    <row r="71" spans="2:6" ht="15" customHeight="1" x14ac:dyDescent="0.6">
      <c r="B71" s="1">
        <v>45</v>
      </c>
      <c r="C71" s="1">
        <v>9950</v>
      </c>
      <c r="F71" s="1">
        <f t="shared" si="0"/>
        <v>-70650</v>
      </c>
    </row>
    <row r="72" spans="2:6" ht="15" customHeight="1" x14ac:dyDescent="0.6">
      <c r="B72" s="1">
        <v>44</v>
      </c>
      <c r="C72" s="1">
        <v>10040</v>
      </c>
      <c r="F72" s="1">
        <f t="shared" si="0"/>
        <v>-79520</v>
      </c>
    </row>
    <row r="73" spans="2:6" ht="15" customHeight="1" x14ac:dyDescent="0.6">
      <c r="B73" s="1">
        <v>43</v>
      </c>
      <c r="C73" s="1">
        <v>10130</v>
      </c>
      <c r="F73" s="1">
        <f t="shared" si="0"/>
        <v>-88570</v>
      </c>
    </row>
    <row r="74" spans="2:6" ht="15" customHeight="1" x14ac:dyDescent="0.6">
      <c r="B74" s="1">
        <v>42</v>
      </c>
      <c r="C74" s="1">
        <v>10220</v>
      </c>
      <c r="F74" s="1">
        <f t="shared" si="0"/>
        <v>-97800</v>
      </c>
    </row>
    <row r="75" spans="2:6" ht="15" customHeight="1" x14ac:dyDescent="0.6">
      <c r="B75" s="1">
        <v>41</v>
      </c>
      <c r="C75" s="1">
        <v>10310</v>
      </c>
      <c r="F75" s="1">
        <f t="shared" si="0"/>
        <v>-107210</v>
      </c>
    </row>
    <row r="76" spans="2:6" ht="15" customHeight="1" x14ac:dyDescent="0.6">
      <c r="B76" s="1">
        <v>40</v>
      </c>
      <c r="C76" s="1">
        <v>10400</v>
      </c>
      <c r="F76" s="1">
        <f t="shared" si="0"/>
        <v>-116800</v>
      </c>
    </row>
    <row r="77" spans="2:6" ht="15" customHeight="1" x14ac:dyDescent="0.6">
      <c r="B77" s="1">
        <v>39</v>
      </c>
      <c r="C77" s="1">
        <v>10490</v>
      </c>
      <c r="F77" s="1">
        <f t="shared" si="0"/>
        <v>-126570</v>
      </c>
    </row>
    <row r="78" spans="2:6" ht="15" customHeight="1" x14ac:dyDescent="0.6">
      <c r="B78" s="1">
        <v>38</v>
      </c>
      <c r="C78" s="1">
        <v>10580</v>
      </c>
      <c r="F78" s="1">
        <f t="shared" si="0"/>
        <v>-136520</v>
      </c>
    </row>
    <row r="79" spans="2:6" ht="15" customHeight="1" x14ac:dyDescent="0.6">
      <c r="B79" s="1">
        <v>37</v>
      </c>
      <c r="C79" s="1">
        <v>10670</v>
      </c>
      <c r="F79" s="1">
        <f t="shared" si="0"/>
        <v>-146650</v>
      </c>
    </row>
    <row r="80" spans="2:6" ht="15" customHeight="1" x14ac:dyDescent="0.6">
      <c r="B80" s="1">
        <v>36</v>
      </c>
      <c r="C80" s="1">
        <v>10760</v>
      </c>
      <c r="F80" s="1">
        <f t="shared" si="0"/>
        <v>-156960</v>
      </c>
    </row>
    <row r="81" spans="2:6" ht="15" customHeight="1" x14ac:dyDescent="0.6">
      <c r="B81" s="1">
        <v>35</v>
      </c>
      <c r="C81" s="1">
        <v>10850</v>
      </c>
      <c r="F81" s="1">
        <f t="shared" ref="F81:F116" si="1">C81*(B81-D$16)-E$16</f>
        <v>-167450</v>
      </c>
    </row>
    <row r="82" spans="2:6" ht="15" customHeight="1" x14ac:dyDescent="0.6">
      <c r="B82" s="1">
        <v>34</v>
      </c>
      <c r="C82" s="1">
        <v>10940</v>
      </c>
      <c r="F82" s="1">
        <f t="shared" si="1"/>
        <v>-178120</v>
      </c>
    </row>
    <row r="83" spans="2:6" ht="15" customHeight="1" x14ac:dyDescent="0.6">
      <c r="B83" s="1">
        <v>33</v>
      </c>
      <c r="C83" s="1">
        <v>11030</v>
      </c>
      <c r="F83" s="1">
        <f t="shared" si="1"/>
        <v>-188970</v>
      </c>
    </row>
    <row r="84" spans="2:6" ht="15" customHeight="1" x14ac:dyDescent="0.6">
      <c r="B84" s="1">
        <v>32</v>
      </c>
      <c r="C84" s="1">
        <v>11120</v>
      </c>
      <c r="F84" s="1">
        <f t="shared" si="1"/>
        <v>-200000</v>
      </c>
    </row>
    <row r="85" spans="2:6" ht="15" customHeight="1" x14ac:dyDescent="0.6">
      <c r="B85" s="1">
        <v>31</v>
      </c>
      <c r="C85" s="1">
        <v>11210</v>
      </c>
      <c r="F85" s="1">
        <f t="shared" si="1"/>
        <v>-211210</v>
      </c>
    </row>
    <row r="86" spans="2:6" ht="15" customHeight="1" x14ac:dyDescent="0.6">
      <c r="B86" s="1">
        <v>30</v>
      </c>
      <c r="C86" s="1">
        <v>11300</v>
      </c>
      <c r="F86" s="1">
        <f t="shared" si="1"/>
        <v>-222600</v>
      </c>
    </row>
    <row r="87" spans="2:6" ht="15" customHeight="1" x14ac:dyDescent="0.6">
      <c r="B87" s="1">
        <v>29</v>
      </c>
      <c r="C87" s="1">
        <v>11390</v>
      </c>
      <c r="F87" s="1">
        <f t="shared" si="1"/>
        <v>-234170</v>
      </c>
    </row>
    <row r="88" spans="2:6" ht="15" customHeight="1" x14ac:dyDescent="0.6">
      <c r="B88" s="1">
        <v>28</v>
      </c>
      <c r="C88" s="1">
        <v>11480</v>
      </c>
      <c r="F88" s="1">
        <f t="shared" si="1"/>
        <v>-245920</v>
      </c>
    </row>
    <row r="89" spans="2:6" ht="15" customHeight="1" x14ac:dyDescent="0.6">
      <c r="B89" s="1">
        <v>27</v>
      </c>
      <c r="C89" s="1">
        <v>11570</v>
      </c>
      <c r="F89" s="1">
        <f t="shared" si="1"/>
        <v>-257850</v>
      </c>
    </row>
    <row r="90" spans="2:6" ht="15" customHeight="1" x14ac:dyDescent="0.6">
      <c r="B90" s="1">
        <v>26</v>
      </c>
      <c r="C90" s="1">
        <v>11660</v>
      </c>
      <c r="F90" s="1">
        <f t="shared" si="1"/>
        <v>-269960</v>
      </c>
    </row>
    <row r="91" spans="2:6" ht="15" customHeight="1" x14ac:dyDescent="0.6">
      <c r="B91" s="1">
        <v>25</v>
      </c>
      <c r="C91" s="1">
        <v>11750</v>
      </c>
      <c r="F91" s="1">
        <f t="shared" si="1"/>
        <v>-282250</v>
      </c>
    </row>
    <row r="92" spans="2:6" ht="15" customHeight="1" x14ac:dyDescent="0.6">
      <c r="B92" s="1">
        <v>24</v>
      </c>
      <c r="C92" s="1">
        <v>11840</v>
      </c>
      <c r="F92" s="1">
        <f t="shared" si="1"/>
        <v>-294720</v>
      </c>
    </row>
    <row r="93" spans="2:6" ht="15" customHeight="1" x14ac:dyDescent="0.6">
      <c r="B93" s="1">
        <v>23</v>
      </c>
      <c r="C93" s="1">
        <v>11930</v>
      </c>
      <c r="F93" s="1">
        <f t="shared" si="1"/>
        <v>-307370</v>
      </c>
    </row>
    <row r="94" spans="2:6" ht="15" customHeight="1" x14ac:dyDescent="0.6">
      <c r="B94" s="1">
        <v>22</v>
      </c>
      <c r="C94" s="1">
        <v>12020</v>
      </c>
      <c r="F94" s="1">
        <f t="shared" si="1"/>
        <v>-320200</v>
      </c>
    </row>
    <row r="95" spans="2:6" ht="15" customHeight="1" x14ac:dyDescent="0.6">
      <c r="B95" s="1">
        <v>21</v>
      </c>
      <c r="C95" s="1">
        <v>12110</v>
      </c>
      <c r="F95" s="1">
        <f t="shared" si="1"/>
        <v>-333210</v>
      </c>
    </row>
    <row r="96" spans="2:6" ht="15" customHeight="1" x14ac:dyDescent="0.6">
      <c r="B96" s="1">
        <v>20</v>
      </c>
      <c r="C96" s="1">
        <v>12200</v>
      </c>
      <c r="F96" s="1">
        <f t="shared" si="1"/>
        <v>-346400</v>
      </c>
    </row>
    <row r="97" spans="2:6" ht="15" customHeight="1" x14ac:dyDescent="0.6">
      <c r="B97" s="1">
        <v>19</v>
      </c>
      <c r="C97" s="1">
        <v>12290</v>
      </c>
      <c r="F97" s="1">
        <f t="shared" si="1"/>
        <v>-359770</v>
      </c>
    </row>
    <row r="98" spans="2:6" ht="15" customHeight="1" x14ac:dyDescent="0.6">
      <c r="B98" s="1">
        <v>18</v>
      </c>
      <c r="C98" s="1">
        <v>12380</v>
      </c>
      <c r="F98" s="1">
        <f t="shared" si="1"/>
        <v>-373320</v>
      </c>
    </row>
    <row r="99" spans="2:6" ht="15" customHeight="1" x14ac:dyDescent="0.6">
      <c r="B99" s="1">
        <v>17</v>
      </c>
      <c r="C99" s="1">
        <v>12470</v>
      </c>
      <c r="F99" s="1">
        <f t="shared" si="1"/>
        <v>-387050</v>
      </c>
    </row>
    <row r="100" spans="2:6" ht="15" customHeight="1" x14ac:dyDescent="0.6">
      <c r="B100" s="1">
        <v>16</v>
      </c>
      <c r="C100" s="1">
        <v>12560</v>
      </c>
      <c r="F100" s="1">
        <f t="shared" si="1"/>
        <v>-400960</v>
      </c>
    </row>
    <row r="101" spans="2:6" ht="15" customHeight="1" x14ac:dyDescent="0.6">
      <c r="B101" s="1">
        <v>15</v>
      </c>
      <c r="C101" s="1">
        <v>12650</v>
      </c>
      <c r="F101" s="1">
        <f t="shared" si="1"/>
        <v>-415050</v>
      </c>
    </row>
    <row r="102" spans="2:6" ht="15" customHeight="1" x14ac:dyDescent="0.6">
      <c r="B102" s="1">
        <v>14</v>
      </c>
      <c r="C102" s="1">
        <v>12740</v>
      </c>
      <c r="F102" s="1">
        <f t="shared" si="1"/>
        <v>-429320</v>
      </c>
    </row>
    <row r="103" spans="2:6" ht="15" customHeight="1" x14ac:dyDescent="0.6">
      <c r="B103" s="1">
        <v>13</v>
      </c>
      <c r="C103" s="1">
        <v>12830</v>
      </c>
      <c r="F103" s="1">
        <f t="shared" si="1"/>
        <v>-443770</v>
      </c>
    </row>
    <row r="104" spans="2:6" ht="15" customHeight="1" x14ac:dyDescent="0.6">
      <c r="B104" s="1">
        <v>12</v>
      </c>
      <c r="C104" s="1">
        <v>12920</v>
      </c>
      <c r="F104" s="1">
        <f t="shared" si="1"/>
        <v>-458400</v>
      </c>
    </row>
    <row r="105" spans="2:6" ht="15" customHeight="1" x14ac:dyDescent="0.6">
      <c r="B105" s="1">
        <v>11</v>
      </c>
      <c r="C105" s="1">
        <v>13010</v>
      </c>
      <c r="F105" s="1">
        <f t="shared" si="1"/>
        <v>-473210</v>
      </c>
    </row>
    <row r="106" spans="2:6" ht="15" customHeight="1" x14ac:dyDescent="0.6">
      <c r="B106" s="1">
        <v>10</v>
      </c>
      <c r="C106" s="1">
        <v>13100</v>
      </c>
      <c r="F106" s="1">
        <f t="shared" si="1"/>
        <v>-488200</v>
      </c>
    </row>
    <row r="107" spans="2:6" ht="15" customHeight="1" x14ac:dyDescent="0.6">
      <c r="B107" s="1">
        <v>9</v>
      </c>
      <c r="C107" s="1">
        <v>13190</v>
      </c>
      <c r="F107" s="1">
        <f t="shared" si="1"/>
        <v>-503370</v>
      </c>
    </row>
    <row r="108" spans="2:6" ht="15" customHeight="1" x14ac:dyDescent="0.6">
      <c r="B108" s="1">
        <v>8</v>
      </c>
      <c r="C108" s="1">
        <v>13280</v>
      </c>
      <c r="F108" s="1">
        <f t="shared" si="1"/>
        <v>-518720</v>
      </c>
    </row>
    <row r="109" spans="2:6" ht="15" customHeight="1" x14ac:dyDescent="0.6">
      <c r="B109" s="1">
        <v>7</v>
      </c>
      <c r="C109" s="1">
        <v>13370</v>
      </c>
      <c r="F109" s="1">
        <f t="shared" si="1"/>
        <v>-534250</v>
      </c>
    </row>
    <row r="110" spans="2:6" ht="15" customHeight="1" x14ac:dyDescent="0.6">
      <c r="B110" s="1">
        <v>6</v>
      </c>
      <c r="C110" s="1">
        <v>13460</v>
      </c>
      <c r="F110" s="1">
        <f t="shared" si="1"/>
        <v>-549960</v>
      </c>
    </row>
    <row r="111" spans="2:6" ht="15" customHeight="1" x14ac:dyDescent="0.6">
      <c r="B111" s="1">
        <v>5</v>
      </c>
      <c r="C111" s="1">
        <v>13550</v>
      </c>
      <c r="F111" s="1">
        <f t="shared" si="1"/>
        <v>-565850</v>
      </c>
    </row>
    <row r="112" spans="2:6" ht="15" customHeight="1" x14ac:dyDescent="0.6">
      <c r="B112" s="1">
        <v>4</v>
      </c>
      <c r="C112" s="1">
        <v>13640</v>
      </c>
      <c r="F112" s="1">
        <f t="shared" si="1"/>
        <v>-581920</v>
      </c>
    </row>
    <row r="113" spans="2:6" ht="15" customHeight="1" x14ac:dyDescent="0.6">
      <c r="B113" s="1">
        <v>3</v>
      </c>
      <c r="C113" s="1">
        <v>13730</v>
      </c>
      <c r="F113" s="1">
        <f t="shared" si="1"/>
        <v>-598170</v>
      </c>
    </row>
    <row r="114" spans="2:6" ht="15" customHeight="1" x14ac:dyDescent="0.6">
      <c r="B114" s="1">
        <v>2</v>
      </c>
      <c r="C114" s="1">
        <v>13820</v>
      </c>
      <c r="F114" s="1">
        <f t="shared" si="1"/>
        <v>-614600</v>
      </c>
    </row>
    <row r="115" spans="2:6" ht="15" customHeight="1" x14ac:dyDescent="0.6">
      <c r="B115" s="1">
        <v>1</v>
      </c>
      <c r="C115" s="1">
        <v>13910</v>
      </c>
      <c r="F115" s="1">
        <f t="shared" si="1"/>
        <v>-631210</v>
      </c>
    </row>
    <row r="116" spans="2:6" ht="15" customHeight="1" x14ac:dyDescent="0.6">
      <c r="B116" s="1">
        <v>0</v>
      </c>
      <c r="C116" s="1">
        <v>14000</v>
      </c>
      <c r="F116" s="1">
        <f t="shared" si="1"/>
        <v>-648000</v>
      </c>
    </row>
    <row r="117" spans="2:6" ht="15" customHeight="1" x14ac:dyDescent="0.6">
      <c r="F117" s="1">
        <f>MAX(Tableau1[Marge (en €)])</f>
        <v>143480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6F06-132E-4D39-849B-2013DFCC39DA}">
  <dimension ref="B1:E76"/>
  <sheetViews>
    <sheetView tabSelected="1" workbookViewId="0">
      <selection activeCell="C43" sqref="C43"/>
    </sheetView>
  </sheetViews>
  <sheetFormatPr baseColWidth="10" defaultColWidth="11.6796875" defaultRowHeight="15" customHeight="1" x14ac:dyDescent="0.85"/>
  <cols>
    <col min="1" max="1" width="2.6796875" style="5" customWidth="1"/>
    <col min="2" max="2" width="41.7265625" style="5" customWidth="1"/>
    <col min="3" max="3" width="11.6796875" style="5"/>
    <col min="4" max="4" width="15.81640625" style="5" customWidth="1"/>
    <col min="5" max="16384" width="11.6796875" style="5"/>
  </cols>
  <sheetData>
    <row r="1" spans="2:3" ht="2" customHeight="1" x14ac:dyDescent="0.85"/>
    <row r="3" spans="2:3" ht="15" customHeight="1" x14ac:dyDescent="0.85">
      <c r="B3" s="9" t="s">
        <v>14</v>
      </c>
      <c r="C3" s="10"/>
    </row>
    <row r="5" spans="2:3" ht="15" customHeight="1" x14ac:dyDescent="0.85">
      <c r="B5" s="5" t="s">
        <v>15</v>
      </c>
    </row>
    <row r="6" spans="2:3" ht="15" customHeight="1" x14ac:dyDescent="0.85">
      <c r="B6" s="5" t="s">
        <v>16</v>
      </c>
    </row>
    <row r="8" spans="2:3" ht="15" customHeight="1" x14ac:dyDescent="0.85">
      <c r="B8" s="11" t="s">
        <v>17</v>
      </c>
      <c r="C8" s="10"/>
    </row>
    <row r="9" spans="2:3" ht="15" customHeight="1" x14ac:dyDescent="0.85">
      <c r="B9" s="5" t="s">
        <v>18</v>
      </c>
    </row>
    <row r="11" spans="2:3" ht="15" customHeight="1" x14ac:dyDescent="0.85">
      <c r="B11" s="5" t="s">
        <v>19</v>
      </c>
      <c r="C11" s="7"/>
    </row>
    <row r="13" spans="2:3" ht="15" customHeight="1" x14ac:dyDescent="0.85">
      <c r="B13" s="9" t="s">
        <v>20</v>
      </c>
      <c r="C13" s="10"/>
    </row>
    <row r="15" spans="2:3" ht="15" customHeight="1" x14ac:dyDescent="0.85">
      <c r="B15" s="5" t="s">
        <v>21</v>
      </c>
      <c r="C15" s="7">
        <v>100</v>
      </c>
    </row>
    <row r="16" spans="2:3" ht="15" customHeight="1" x14ac:dyDescent="0.85">
      <c r="B16" s="5" t="s">
        <v>22</v>
      </c>
      <c r="C16" s="7">
        <v>32</v>
      </c>
    </row>
    <row r="17" spans="2:4" ht="15" customHeight="1" x14ac:dyDescent="0.85">
      <c r="B17" s="5" t="s">
        <v>23</v>
      </c>
      <c r="C17" s="7">
        <v>200000</v>
      </c>
    </row>
    <row r="19" spans="2:4" ht="15" customHeight="1" x14ac:dyDescent="0.85">
      <c r="B19" s="5" t="s">
        <v>24</v>
      </c>
      <c r="C19" s="7">
        <v>90</v>
      </c>
      <c r="D19" s="8" t="s">
        <v>25</v>
      </c>
    </row>
    <row r="20" spans="2:4" ht="15" customHeight="1" x14ac:dyDescent="0.85">
      <c r="B20" s="5" t="s">
        <v>26</v>
      </c>
      <c r="C20" s="7">
        <v>5000</v>
      </c>
    </row>
    <row r="22" spans="2:4" ht="15" customHeight="1" x14ac:dyDescent="0.85">
      <c r="B22" s="6" t="s">
        <v>27</v>
      </c>
      <c r="C22" s="12">
        <v>100</v>
      </c>
    </row>
    <row r="24" spans="2:4" ht="15" customHeight="1" x14ac:dyDescent="0.85">
      <c r="B24" s="11" t="s">
        <v>28</v>
      </c>
      <c r="C24" s="10"/>
    </row>
    <row r="26" spans="2:4" ht="15" customHeight="1" x14ac:dyDescent="0.85">
      <c r="B26" s="6" t="s">
        <v>29</v>
      </c>
      <c r="C26" s="6">
        <f>C20+(C15-C22)*C19</f>
        <v>5000</v>
      </c>
      <c r="D26" s="6" t="str">
        <f ca="1">_xlfn.FORMULATEXT(C26)</f>
        <v>=C20+(C15-C22)*C19</v>
      </c>
    </row>
    <row r="28" spans="2:4" ht="15" customHeight="1" x14ac:dyDescent="0.85">
      <c r="B28" s="5" t="s">
        <v>30</v>
      </c>
      <c r="C28" s="5">
        <f>C22*C26</f>
        <v>500000</v>
      </c>
      <c r="D28" s="6" t="str">
        <f ca="1">_xlfn.FORMULATEXT(C28)</f>
        <v>=C22*C26</v>
      </c>
    </row>
    <row r="29" spans="2:4" ht="15" customHeight="1" x14ac:dyDescent="0.85">
      <c r="B29" s="5" t="s">
        <v>31</v>
      </c>
      <c r="C29" s="5">
        <f>-C16*C26</f>
        <v>-160000</v>
      </c>
      <c r="D29" s="6" t="str">
        <f t="shared" ref="D29:D31" ca="1" si="0">_xlfn.FORMULATEXT(C29)</f>
        <v>=-C16*C26</v>
      </c>
    </row>
    <row r="30" spans="2:4" ht="15" customHeight="1" x14ac:dyDescent="0.85">
      <c r="B30" s="5" t="s">
        <v>32</v>
      </c>
      <c r="C30" s="5">
        <f>-C17</f>
        <v>-200000</v>
      </c>
      <c r="D30" s="6" t="str">
        <f t="shared" ca="1" si="0"/>
        <v>=-C17</v>
      </c>
    </row>
    <row r="31" spans="2:4" ht="15" customHeight="1" x14ac:dyDescent="0.85">
      <c r="B31" s="13" t="s">
        <v>33</v>
      </c>
      <c r="C31" s="5">
        <f>SUM(C28:C30)</f>
        <v>140000</v>
      </c>
      <c r="D31" s="6" t="str">
        <f t="shared" ca="1" si="0"/>
        <v>=SOMME(C28:C30)</v>
      </c>
    </row>
    <row r="33" spans="2:5" ht="15" customHeight="1" x14ac:dyDescent="0.85">
      <c r="B33" s="14" t="s">
        <v>34</v>
      </c>
    </row>
    <row r="35" spans="2:5" ht="15" customHeight="1" x14ac:dyDescent="0.85">
      <c r="D35" s="5">
        <f>C26</f>
        <v>5000</v>
      </c>
      <c r="E35" s="5">
        <f>C31</f>
        <v>140000</v>
      </c>
    </row>
    <row r="36" spans="2:5" ht="15" customHeight="1" x14ac:dyDescent="0.85">
      <c r="C36" s="5">
        <v>100</v>
      </c>
      <c r="D36" s="5">
        <f t="dataTable" ref="D36:E76" dt2D="0" dtr="0" r1="C22"/>
        <v>5000</v>
      </c>
      <c r="E36" s="5">
        <v>140000</v>
      </c>
    </row>
    <row r="37" spans="2:5" ht="15" customHeight="1" x14ac:dyDescent="0.85">
      <c r="C37" s="5">
        <v>99</v>
      </c>
      <c r="D37" s="5">
        <v>5090</v>
      </c>
      <c r="E37" s="5">
        <v>141030</v>
      </c>
    </row>
    <row r="38" spans="2:5" ht="15" customHeight="1" x14ac:dyDescent="0.85">
      <c r="C38" s="5">
        <v>98</v>
      </c>
      <c r="D38" s="5">
        <v>5180</v>
      </c>
      <c r="E38" s="5">
        <v>141880</v>
      </c>
    </row>
    <row r="39" spans="2:5" ht="15" customHeight="1" x14ac:dyDescent="0.85">
      <c r="C39" s="5">
        <v>97</v>
      </c>
      <c r="D39" s="5">
        <v>5270</v>
      </c>
      <c r="E39" s="5">
        <v>142550</v>
      </c>
    </row>
    <row r="40" spans="2:5" ht="15" customHeight="1" x14ac:dyDescent="0.85">
      <c r="C40" s="5">
        <v>96</v>
      </c>
      <c r="D40" s="5">
        <v>5360</v>
      </c>
      <c r="E40" s="5">
        <v>143040</v>
      </c>
    </row>
    <row r="41" spans="2:5" ht="15" customHeight="1" x14ac:dyDescent="0.85">
      <c r="C41" s="5">
        <v>95</v>
      </c>
      <c r="D41" s="5">
        <v>5450</v>
      </c>
      <c r="E41" s="5">
        <v>143350</v>
      </c>
    </row>
    <row r="42" spans="2:5" ht="15" customHeight="1" x14ac:dyDescent="0.85">
      <c r="C42" s="5">
        <v>94</v>
      </c>
      <c r="D42" s="5">
        <v>5540</v>
      </c>
      <c r="E42" s="5">
        <v>143480</v>
      </c>
    </row>
    <row r="43" spans="2:5" ht="15" customHeight="1" x14ac:dyDescent="0.85">
      <c r="C43" s="5">
        <v>93</v>
      </c>
      <c r="D43" s="5">
        <v>5630</v>
      </c>
      <c r="E43" s="5">
        <v>143430</v>
      </c>
    </row>
    <row r="44" spans="2:5" ht="15" customHeight="1" x14ac:dyDescent="0.85">
      <c r="C44" s="5">
        <v>92</v>
      </c>
      <c r="D44" s="5">
        <v>5720</v>
      </c>
      <c r="E44" s="5">
        <v>143200</v>
      </c>
    </row>
    <row r="45" spans="2:5" ht="15" customHeight="1" x14ac:dyDescent="0.85">
      <c r="C45" s="5">
        <v>91</v>
      </c>
      <c r="D45" s="5">
        <v>5810</v>
      </c>
      <c r="E45" s="5">
        <v>142790</v>
      </c>
    </row>
    <row r="46" spans="2:5" ht="15" customHeight="1" x14ac:dyDescent="0.85">
      <c r="C46" s="5">
        <v>90</v>
      </c>
      <c r="D46" s="5">
        <v>5900</v>
      </c>
      <c r="E46" s="5">
        <v>142200</v>
      </c>
    </row>
    <row r="47" spans="2:5" ht="15" customHeight="1" x14ac:dyDescent="0.85">
      <c r="C47" s="5">
        <v>89</v>
      </c>
      <c r="D47" s="5">
        <v>5990</v>
      </c>
      <c r="E47" s="5">
        <v>141430</v>
      </c>
    </row>
    <row r="48" spans="2:5" ht="15" customHeight="1" x14ac:dyDescent="0.85">
      <c r="C48" s="5">
        <v>88</v>
      </c>
      <c r="D48" s="5">
        <v>6080</v>
      </c>
      <c r="E48" s="5">
        <v>140480</v>
      </c>
    </row>
    <row r="49" spans="3:5" ht="15" customHeight="1" x14ac:dyDescent="0.85">
      <c r="C49" s="5">
        <v>87</v>
      </c>
      <c r="D49" s="5">
        <v>6170</v>
      </c>
      <c r="E49" s="5">
        <v>139350</v>
      </c>
    </row>
    <row r="50" spans="3:5" ht="15" customHeight="1" x14ac:dyDescent="0.85">
      <c r="C50" s="5">
        <v>86</v>
      </c>
      <c r="D50" s="5">
        <v>6260</v>
      </c>
      <c r="E50" s="5">
        <v>138040</v>
      </c>
    </row>
    <row r="51" spans="3:5" ht="15" customHeight="1" x14ac:dyDescent="0.85">
      <c r="C51" s="5">
        <v>85</v>
      </c>
      <c r="D51" s="5">
        <v>6350</v>
      </c>
      <c r="E51" s="5">
        <v>136550</v>
      </c>
    </row>
    <row r="52" spans="3:5" ht="15" customHeight="1" x14ac:dyDescent="0.85">
      <c r="C52" s="5">
        <v>84</v>
      </c>
      <c r="D52" s="5">
        <v>6440</v>
      </c>
      <c r="E52" s="5">
        <v>134880</v>
      </c>
    </row>
    <row r="53" spans="3:5" ht="15" customHeight="1" x14ac:dyDescent="0.85">
      <c r="C53" s="5">
        <v>83</v>
      </c>
      <c r="D53" s="5">
        <v>6530</v>
      </c>
      <c r="E53" s="5">
        <v>133030</v>
      </c>
    </row>
    <row r="54" spans="3:5" ht="15" customHeight="1" x14ac:dyDescent="0.85">
      <c r="C54" s="5">
        <v>82</v>
      </c>
      <c r="D54" s="5">
        <v>6620</v>
      </c>
      <c r="E54" s="5">
        <v>131000</v>
      </c>
    </row>
    <row r="55" spans="3:5" ht="15" customHeight="1" x14ac:dyDescent="0.85">
      <c r="C55" s="5">
        <v>81</v>
      </c>
      <c r="D55" s="5">
        <v>6710</v>
      </c>
      <c r="E55" s="5">
        <v>128790</v>
      </c>
    </row>
    <row r="56" spans="3:5" ht="15" customHeight="1" x14ac:dyDescent="0.85">
      <c r="C56" s="5">
        <v>80</v>
      </c>
      <c r="D56" s="5">
        <v>6800</v>
      </c>
      <c r="E56" s="5">
        <v>126400</v>
      </c>
    </row>
    <row r="57" spans="3:5" ht="15" customHeight="1" x14ac:dyDescent="0.85">
      <c r="C57" s="5">
        <v>79</v>
      </c>
      <c r="D57" s="5">
        <v>6890</v>
      </c>
      <c r="E57" s="5">
        <v>123830</v>
      </c>
    </row>
    <row r="58" spans="3:5" ht="15" customHeight="1" x14ac:dyDescent="0.85">
      <c r="C58" s="5">
        <v>78</v>
      </c>
      <c r="D58" s="5">
        <v>6980</v>
      </c>
      <c r="E58" s="5">
        <v>121080</v>
      </c>
    </row>
    <row r="59" spans="3:5" ht="15" customHeight="1" x14ac:dyDescent="0.85">
      <c r="C59" s="5">
        <v>77</v>
      </c>
      <c r="D59" s="5">
        <v>7070</v>
      </c>
      <c r="E59" s="5">
        <v>118150</v>
      </c>
    </row>
    <row r="60" spans="3:5" ht="15" customHeight="1" x14ac:dyDescent="0.85">
      <c r="C60" s="5">
        <v>76</v>
      </c>
      <c r="D60" s="5">
        <v>7160</v>
      </c>
      <c r="E60" s="5">
        <v>115040</v>
      </c>
    </row>
    <row r="61" spans="3:5" ht="15" customHeight="1" x14ac:dyDescent="0.85">
      <c r="C61" s="5">
        <v>75</v>
      </c>
      <c r="D61" s="5">
        <v>7250</v>
      </c>
      <c r="E61" s="5">
        <v>111750</v>
      </c>
    </row>
    <row r="62" spans="3:5" ht="15" customHeight="1" x14ac:dyDescent="0.85">
      <c r="C62" s="5">
        <v>74</v>
      </c>
      <c r="D62" s="5">
        <v>7340</v>
      </c>
      <c r="E62" s="5">
        <v>108280</v>
      </c>
    </row>
    <row r="63" spans="3:5" ht="15" customHeight="1" x14ac:dyDescent="0.85">
      <c r="C63" s="5">
        <v>73</v>
      </c>
      <c r="D63" s="5">
        <v>7430</v>
      </c>
      <c r="E63" s="5">
        <v>104630</v>
      </c>
    </row>
    <row r="64" spans="3:5" ht="15" customHeight="1" x14ac:dyDescent="0.85">
      <c r="C64" s="5">
        <v>72</v>
      </c>
      <c r="D64" s="5">
        <v>7520</v>
      </c>
      <c r="E64" s="5">
        <v>100800</v>
      </c>
    </row>
    <row r="65" spans="3:5" ht="15" customHeight="1" x14ac:dyDescent="0.85">
      <c r="C65" s="5">
        <v>71</v>
      </c>
      <c r="D65" s="5">
        <v>7610</v>
      </c>
      <c r="E65" s="5">
        <v>96790</v>
      </c>
    </row>
    <row r="66" spans="3:5" ht="15" customHeight="1" x14ac:dyDescent="0.85">
      <c r="C66" s="5">
        <v>70</v>
      </c>
      <c r="D66" s="5">
        <v>7700</v>
      </c>
      <c r="E66" s="5">
        <v>92600</v>
      </c>
    </row>
    <row r="67" spans="3:5" ht="15" customHeight="1" x14ac:dyDescent="0.85">
      <c r="C67" s="5">
        <v>69</v>
      </c>
      <c r="D67" s="5">
        <v>7790</v>
      </c>
      <c r="E67" s="5">
        <v>88230</v>
      </c>
    </row>
    <row r="68" spans="3:5" ht="15" customHeight="1" x14ac:dyDescent="0.85">
      <c r="C68" s="5">
        <v>68</v>
      </c>
      <c r="D68" s="5">
        <v>7880</v>
      </c>
      <c r="E68" s="5">
        <v>83680</v>
      </c>
    </row>
    <row r="69" spans="3:5" ht="15" customHeight="1" x14ac:dyDescent="0.85">
      <c r="C69" s="5">
        <v>67</v>
      </c>
      <c r="D69" s="5">
        <v>7970</v>
      </c>
      <c r="E69" s="5">
        <v>78950</v>
      </c>
    </row>
    <row r="70" spans="3:5" ht="15" customHeight="1" x14ac:dyDescent="0.85">
      <c r="C70" s="5">
        <v>66</v>
      </c>
      <c r="D70" s="5">
        <v>8060</v>
      </c>
      <c r="E70" s="5">
        <v>74040</v>
      </c>
    </row>
    <row r="71" spans="3:5" ht="15" customHeight="1" x14ac:dyDescent="0.85">
      <c r="C71" s="5">
        <v>65</v>
      </c>
      <c r="D71" s="5">
        <v>8150</v>
      </c>
      <c r="E71" s="5">
        <v>68950</v>
      </c>
    </row>
    <row r="72" spans="3:5" ht="15" customHeight="1" x14ac:dyDescent="0.85">
      <c r="C72" s="5">
        <v>64</v>
      </c>
      <c r="D72" s="5">
        <v>8240</v>
      </c>
      <c r="E72" s="5">
        <v>63680</v>
      </c>
    </row>
    <row r="73" spans="3:5" ht="15" customHeight="1" x14ac:dyDescent="0.85">
      <c r="C73" s="5">
        <v>63</v>
      </c>
      <c r="D73" s="5">
        <v>8330</v>
      </c>
      <c r="E73" s="5">
        <v>58230</v>
      </c>
    </row>
    <row r="74" spans="3:5" ht="15" customHeight="1" x14ac:dyDescent="0.85">
      <c r="C74" s="5">
        <v>62</v>
      </c>
      <c r="D74" s="5">
        <v>8420</v>
      </c>
      <c r="E74" s="5">
        <v>52600</v>
      </c>
    </row>
    <row r="75" spans="3:5" ht="15" customHeight="1" x14ac:dyDescent="0.85">
      <c r="C75" s="5">
        <v>61</v>
      </c>
      <c r="D75" s="5">
        <v>8510</v>
      </c>
      <c r="E75" s="5">
        <v>46790</v>
      </c>
    </row>
    <row r="76" spans="3:5" ht="15" customHeight="1" x14ac:dyDescent="0.85">
      <c r="C76" s="5">
        <v>60</v>
      </c>
      <c r="D76" s="5">
        <v>8600</v>
      </c>
      <c r="E76" s="5">
        <v>40800</v>
      </c>
    </row>
  </sheetData>
  <conditionalFormatting sqref="E36:E76">
    <cfRule type="top10" dxfId="0" priority="1" rank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Exercice 2</vt:lpstr>
      <vt:lpstr>Solution</vt:lpstr>
      <vt:lpstr>LIA</vt:lpstr>
    </vt:vector>
  </TitlesOfParts>
  <Company>Groupe HEC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Delmond</dc:creator>
  <cp:lastModifiedBy>Tharushan UTHAYAKUMAR</cp:lastModifiedBy>
  <cp:lastPrinted>2009-01-08T10:30:09Z</cp:lastPrinted>
  <dcterms:created xsi:type="dcterms:W3CDTF">2008-01-03T13:19:52Z</dcterms:created>
  <dcterms:modified xsi:type="dcterms:W3CDTF">2025-05-25T21:20:57Z</dcterms:modified>
</cp:coreProperties>
</file>