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Cours Excel\"/>
    </mc:Choice>
  </mc:AlternateContent>
  <xr:revisionPtr revIDLastSave="0" documentId="13_ncr:1_{49CCA4C0-0A6B-4ADC-9771-B3ECE94ECF41}" xr6:coauthVersionLast="47" xr6:coauthVersionMax="47" xr10:uidLastSave="{00000000-0000-0000-0000-000000000000}"/>
  <bookViews>
    <workbookView xWindow="-90" yWindow="-90" windowWidth="19380" windowHeight="11460" activeTab="3" xr2:uid="{00000000-000D-0000-FFFF-FFFF00000000}"/>
  </bookViews>
  <sheets>
    <sheet name="SI" sheetId="1" r:id="rId1"/>
    <sheet name="EQUIV" sheetId="2" r:id="rId2"/>
    <sheet name="INDEX" sheetId="3" r:id="rId3"/>
    <sheet name="RECHERCHE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3" l="1"/>
  <c r="B18" i="4"/>
  <c r="B36" i="4"/>
  <c r="B15" i="4"/>
  <c r="E31" i="3"/>
  <c r="E30" i="3"/>
  <c r="B20" i="3"/>
  <c r="B17" i="3"/>
  <c r="B36" i="2"/>
  <c r="F36" i="2"/>
  <c r="B21" i="2"/>
  <c r="B18" i="2"/>
  <c r="B15" i="2"/>
  <c r="E19" i="1"/>
  <c r="E18" i="1"/>
  <c r="E17" i="1"/>
  <c r="E16" i="1"/>
  <c r="D17" i="1"/>
  <c r="D18" i="1"/>
  <c r="D19" i="1"/>
  <c r="D16" i="1"/>
  <c r="G36" i="2"/>
  <c r="F31" i="3"/>
  <c r="C18" i="4"/>
  <c r="C18" i="2"/>
  <c r="C15" i="2"/>
  <c r="D20" i="1"/>
  <c r="F30" i="3"/>
  <c r="C15" i="4"/>
  <c r="C36" i="4"/>
  <c r="C20" i="3"/>
  <c r="C17" i="3"/>
  <c r="C21" i="2"/>
  <c r="D33" i="3"/>
  <c r="E21" i="1"/>
  <c r="C36" i="2"/>
</calcChain>
</file>

<file path=xl/sharedStrings.xml><?xml version="1.0" encoding="utf-8"?>
<sst xmlns="http://schemas.openxmlformats.org/spreadsheetml/2006/main" count="94" uniqueCount="54">
  <si>
    <t>Guillaume</t>
  </si>
  <si>
    <t>Hubert</t>
  </si>
  <si>
    <t>Mathilde</t>
  </si>
  <si>
    <t>Pauline</t>
  </si>
  <si>
    <t>Note sur 20</t>
  </si>
  <si>
    <t>Fonction SI</t>
  </si>
  <si>
    <t>Moyenne ?</t>
  </si>
  <si>
    <t>Meilleur ?</t>
  </si>
  <si>
    <t>Une fonction qui permet de générer une alternative</t>
  </si>
  <si>
    <t>Elle fonctionne à partir d'un test logique (un test booléen) :</t>
  </si>
  <si>
    <t>=</t>
  </si>
  <si>
    <t>&lt;&gt;</t>
  </si>
  <si>
    <t>&gt;</t>
  </si>
  <si>
    <t>&gt;=</t>
  </si>
  <si>
    <t>&lt;</t>
  </si>
  <si>
    <t>&lt;=</t>
  </si>
  <si>
    <t>IF</t>
  </si>
  <si>
    <t>MATCH</t>
  </si>
  <si>
    <t>Fonction Equiv</t>
  </si>
  <si>
    <t>Une fonction qui permet de trouver la place d'une valeur recherchée dans une liste</t>
  </si>
  <si>
    <t>La place de Mathilde :</t>
  </si>
  <si>
    <t>La place de :</t>
  </si>
  <si>
    <t>La place de la personne qui a la meilleure note :</t>
  </si>
  <si>
    <t>Fonction Index</t>
  </si>
  <si>
    <t>INDEX</t>
  </si>
  <si>
    <t>La note de :</t>
  </si>
  <si>
    <t>La troisième note de la liste</t>
  </si>
  <si>
    <t>Finance</t>
  </si>
  <si>
    <t>Droit</t>
  </si>
  <si>
    <t>Marketing</t>
  </si>
  <si>
    <t>Choix de l'élève :</t>
  </si>
  <si>
    <t>Choix de la matière :</t>
  </si>
  <si>
    <t>Note :</t>
  </si>
  <si>
    <t>Dans une liste</t>
  </si>
  <si>
    <t>Dans une matrice</t>
  </si>
  <si>
    <t>Revenus</t>
  </si>
  <si>
    <t>Tranche 1</t>
  </si>
  <si>
    <t>Tranche 2</t>
  </si>
  <si>
    <t>Tranche 3</t>
  </si>
  <si>
    <t>Tranche 4</t>
  </si>
  <si>
    <t>Tranche 5</t>
  </si>
  <si>
    <t>Paramètre 1 :</t>
  </si>
  <si>
    <t>Paramètre -1 :</t>
  </si>
  <si>
    <t>Une fonction qui récupérer la Xème valeur dans une liste, ou la valeur à l'intersection de la ligne X et de la colonne Y dans une matrice</t>
  </si>
  <si>
    <t>Fonction RECHERCHEV</t>
  </si>
  <si>
    <t>VLOOKUP</t>
  </si>
  <si>
    <t>Une espèce de combinaison d'Index et d'EQUIV, mais moins flexible</t>
  </si>
  <si>
    <t>Age</t>
  </si>
  <si>
    <t>L'age de Mathilde :</t>
  </si>
  <si>
    <t>L'age de :</t>
  </si>
  <si>
    <t>Attention, la valeur cherchée (ici la personne cherchée) doit obligatoirement se trouver dans la colonne la plus à gauche du tableau</t>
  </si>
  <si>
    <t>Equiv est ainsi plus flexible</t>
  </si>
  <si>
    <t>Et qui fonctionne aussi dans le cadre d'une recherche par intervalle :</t>
  </si>
  <si>
    <t>La tranche des revenus de la personne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</si>
</sst>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4"/>
      <color theme="1"/>
      <name val="Segoe UI"/>
      <family val="2"/>
    </font>
    <font>
      <u/>
      <sz val="10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sz val="8"/>
      <name val="Calibri"/>
      <family val="2"/>
      <scheme val="minor"/>
    </font>
    <font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showGridLines="0" topLeftCell="A4" zoomScaleNormal="100" workbookViewId="0">
      <selection activeCell="G17" sqref="G17"/>
    </sheetView>
  </sheetViews>
  <sheetFormatPr baseColWidth="10" defaultColWidth="11.7265625" defaultRowHeight="15" customHeight="1" x14ac:dyDescent="0.75"/>
  <cols>
    <col min="1" max="1" width="2.7265625" style="1" customWidth="1"/>
    <col min="2" max="16384" width="11.7265625" style="1"/>
  </cols>
  <sheetData>
    <row r="2" spans="2:5" ht="15" customHeight="1" x14ac:dyDescent="0.75">
      <c r="B2" s="2" t="s">
        <v>5</v>
      </c>
      <c r="E2" s="11" t="s">
        <v>16</v>
      </c>
    </row>
    <row r="3" spans="2:5" ht="6" customHeight="1" x14ac:dyDescent="0.75">
      <c r="B3" s="3"/>
      <c r="C3" s="3"/>
      <c r="D3" s="3"/>
    </row>
    <row r="5" spans="2:5" ht="15" customHeight="1" x14ac:dyDescent="0.75">
      <c r="B5" s="1" t="s">
        <v>8</v>
      </c>
    </row>
    <row r="7" spans="2:5" ht="15" customHeight="1" x14ac:dyDescent="0.75">
      <c r="B7" s="5" t="s">
        <v>9</v>
      </c>
    </row>
    <row r="8" spans="2:5" ht="15" customHeight="1" x14ac:dyDescent="0.75">
      <c r="B8" s="4" t="s">
        <v>10</v>
      </c>
    </row>
    <row r="9" spans="2:5" ht="15" customHeight="1" x14ac:dyDescent="0.75">
      <c r="B9" s="4" t="s">
        <v>11</v>
      </c>
    </row>
    <row r="10" spans="2:5" ht="15" customHeight="1" x14ac:dyDescent="0.75">
      <c r="B10" s="4" t="s">
        <v>12</v>
      </c>
    </row>
    <row r="11" spans="2:5" ht="15" customHeight="1" x14ac:dyDescent="0.75">
      <c r="B11" s="4" t="s">
        <v>13</v>
      </c>
    </row>
    <row r="12" spans="2:5" ht="15" customHeight="1" x14ac:dyDescent="0.75">
      <c r="B12" s="4" t="s">
        <v>14</v>
      </c>
    </row>
    <row r="13" spans="2:5" ht="15" customHeight="1" x14ac:dyDescent="0.75">
      <c r="B13" s="4" t="s">
        <v>15</v>
      </c>
    </row>
    <row r="15" spans="2:5" ht="15" customHeight="1" x14ac:dyDescent="0.75">
      <c r="C15" s="7" t="s">
        <v>4</v>
      </c>
      <c r="D15" s="7" t="s">
        <v>6</v>
      </c>
      <c r="E15" s="7" t="s">
        <v>7</v>
      </c>
    </row>
    <row r="16" spans="2:5" ht="15" customHeight="1" x14ac:dyDescent="0.75">
      <c r="B16" s="1" t="s">
        <v>0</v>
      </c>
      <c r="C16" s="8">
        <v>15</v>
      </c>
      <c r="D16" s="14" t="str">
        <f>IF(C16&gt;=10,"Oui","Non")</f>
        <v>Oui</v>
      </c>
      <c r="E16" s="14" t="str">
        <f>IF(C16=MAX(C$16:C$19),"Bravo !","")</f>
        <v>Bravo !</v>
      </c>
    </row>
    <row r="17" spans="2:7" ht="15" customHeight="1" x14ac:dyDescent="0.75">
      <c r="B17" s="1" t="s">
        <v>1</v>
      </c>
      <c r="C17" s="8">
        <v>12</v>
      </c>
      <c r="D17" s="14" t="str">
        <f t="shared" ref="D17:D19" si="0">IF(C17&gt;=10,"Oui","Non")</f>
        <v>Oui</v>
      </c>
      <c r="E17" s="14" t="str">
        <f>IF(C17=MAX(C$16:C$19),"Bravo !","")</f>
        <v/>
      </c>
    </row>
    <row r="18" spans="2:7" ht="15" customHeight="1" x14ac:dyDescent="0.75">
      <c r="B18" s="1" t="s">
        <v>2</v>
      </c>
      <c r="C18" s="8">
        <v>10</v>
      </c>
      <c r="D18" s="14" t="str">
        <f t="shared" si="0"/>
        <v>Oui</v>
      </c>
      <c r="E18" s="14" t="str">
        <f>IF(C18=MAX(C$16:C$19),"Bravo !","")</f>
        <v/>
      </c>
    </row>
    <row r="19" spans="2:7" ht="15" customHeight="1" x14ac:dyDescent="0.75">
      <c r="B19" s="1" t="s">
        <v>3</v>
      </c>
      <c r="C19" s="8">
        <v>7</v>
      </c>
      <c r="D19" s="14" t="str">
        <f t="shared" si="0"/>
        <v>Non</v>
      </c>
      <c r="E19" s="14" t="str">
        <f>IF(C19=MAX(C$16:C$19),"Bravo !","")</f>
        <v/>
      </c>
    </row>
    <row r="20" spans="2:7" ht="15" customHeight="1" x14ac:dyDescent="0.75">
      <c r="D20" s="1" t="str">
        <f ca="1">_xlfn.FORMULATEXT(D16)</f>
        <v>=SI(C16&gt;=10;"Oui";"Non")</v>
      </c>
      <c r="G20" s="9"/>
    </row>
    <row r="21" spans="2:7" ht="15" customHeight="1" x14ac:dyDescent="0.75">
      <c r="E21" s="1" t="str">
        <f ca="1">_xlfn.FORMULATEXT(E16)</f>
        <v>=SI(C16=MAX(C$16:C$19);"Bravo !";"")</v>
      </c>
      <c r="G21" s="7"/>
    </row>
  </sheetData>
  <sortState xmlns:xlrd2="http://schemas.microsoft.com/office/spreadsheetml/2017/richdata2" ref="B16:B19">
    <sortCondition ref="B16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6FC3-1ADF-4EA2-811F-08E1549CCFDB}">
  <dimension ref="B2:G36"/>
  <sheetViews>
    <sheetView showGridLines="0" topLeftCell="A18" zoomScaleNormal="100" workbookViewId="0">
      <selection activeCell="G37" sqref="G37"/>
    </sheetView>
  </sheetViews>
  <sheetFormatPr baseColWidth="10" defaultColWidth="11.7265625" defaultRowHeight="15" customHeight="1" x14ac:dyDescent="0.75"/>
  <cols>
    <col min="1" max="1" width="2.7265625" style="1" customWidth="1"/>
    <col min="2" max="16384" width="11.7265625" style="1"/>
  </cols>
  <sheetData>
    <row r="2" spans="2:7" ht="15" customHeight="1" x14ac:dyDescent="0.75">
      <c r="B2" s="2" t="s">
        <v>18</v>
      </c>
      <c r="E2" s="11" t="s">
        <v>17</v>
      </c>
    </row>
    <row r="3" spans="2:7" ht="6" customHeight="1" x14ac:dyDescent="0.75">
      <c r="B3" s="3"/>
      <c r="C3" s="3"/>
      <c r="D3" s="3"/>
    </row>
    <row r="5" spans="2:7" ht="15" customHeight="1" x14ac:dyDescent="0.75">
      <c r="B5" s="1" t="s">
        <v>19</v>
      </c>
    </row>
    <row r="7" spans="2:7" ht="15" customHeight="1" x14ac:dyDescent="0.75">
      <c r="C7" s="7" t="s">
        <v>4</v>
      </c>
    </row>
    <row r="8" spans="2:7" ht="15" customHeight="1" x14ac:dyDescent="0.75">
      <c r="B8" s="1" t="s">
        <v>0</v>
      </c>
      <c r="C8" s="8">
        <v>15</v>
      </c>
    </row>
    <row r="9" spans="2:7" ht="15" customHeight="1" x14ac:dyDescent="0.75">
      <c r="B9" s="1" t="s">
        <v>1</v>
      </c>
      <c r="C9" s="8">
        <v>12</v>
      </c>
    </row>
    <row r="10" spans="2:7" ht="15" customHeight="1" x14ac:dyDescent="0.75">
      <c r="B10" s="1" t="s">
        <v>2</v>
      </c>
      <c r="C10" s="8">
        <v>10</v>
      </c>
    </row>
    <row r="11" spans="2:7" ht="15" customHeight="1" x14ac:dyDescent="0.75">
      <c r="B11" s="1" t="s">
        <v>3</v>
      </c>
      <c r="C11" s="8">
        <v>7</v>
      </c>
    </row>
    <row r="12" spans="2:7" ht="15" customHeight="1" x14ac:dyDescent="0.75">
      <c r="G12" s="9"/>
    </row>
    <row r="13" spans="2:7" ht="15" customHeight="1" x14ac:dyDescent="0.75">
      <c r="G13" s="7"/>
    </row>
    <row r="14" spans="2:7" ht="15" customHeight="1" x14ac:dyDescent="0.75">
      <c r="B14" s="1" t="s">
        <v>20</v>
      </c>
    </row>
    <row r="15" spans="2:7" ht="15" customHeight="1" x14ac:dyDescent="0.75">
      <c r="B15" s="14">
        <f>MATCH("Mathilde",B8:B11,0)</f>
        <v>3</v>
      </c>
      <c r="C15" s="10" t="str">
        <f ca="1">_xlfn.FORMULATEXT(B15)</f>
        <v>=EQUIV("Mathilde";B8:B11;0)</v>
      </c>
    </row>
    <row r="17" spans="2:7" ht="15" customHeight="1" x14ac:dyDescent="0.75">
      <c r="B17" s="1" t="s">
        <v>21</v>
      </c>
      <c r="C17" s="12" t="s">
        <v>1</v>
      </c>
    </row>
    <row r="18" spans="2:7" ht="15" customHeight="1" x14ac:dyDescent="0.75">
      <c r="B18" s="14">
        <f>MATCH(C17,B8:B11,0)</f>
        <v>2</v>
      </c>
      <c r="C18" s="10" t="str">
        <f ca="1">_xlfn.FORMULATEXT(B18)</f>
        <v>=EQUIV(C17;B8:B11;0)</v>
      </c>
    </row>
    <row r="20" spans="2:7" ht="15" customHeight="1" x14ac:dyDescent="0.75">
      <c r="B20" s="1" t="s">
        <v>22</v>
      </c>
    </row>
    <row r="21" spans="2:7" ht="15" customHeight="1" x14ac:dyDescent="0.75">
      <c r="B21" s="14">
        <f>MATCH(MAX(C8:C11),C8:C11,0)</f>
        <v>1</v>
      </c>
      <c r="C21" s="10" t="str">
        <f ca="1">_xlfn.FORMULATEXT(B21)</f>
        <v>=EQUIV(MAX(C8:C11);C8:C11;0)</v>
      </c>
    </row>
    <row r="23" spans="2:7" ht="15" customHeight="1" x14ac:dyDescent="0.75">
      <c r="B23" s="6" t="s">
        <v>52</v>
      </c>
    </row>
    <row r="25" spans="2:7" ht="15" customHeight="1" x14ac:dyDescent="0.75">
      <c r="B25" s="13" t="s">
        <v>41</v>
      </c>
      <c r="F25" s="13" t="s">
        <v>42</v>
      </c>
    </row>
    <row r="27" spans="2:7" ht="15" customHeight="1" x14ac:dyDescent="0.75">
      <c r="B27" s="1" t="s">
        <v>35</v>
      </c>
      <c r="C27" s="8">
        <v>77000</v>
      </c>
      <c r="F27" s="1" t="s">
        <v>35</v>
      </c>
      <c r="G27" s="8">
        <v>77000</v>
      </c>
    </row>
    <row r="29" spans="2:7" ht="15" customHeight="1" x14ac:dyDescent="0.75">
      <c r="B29" s="8">
        <v>0</v>
      </c>
      <c r="C29" s="7" t="s">
        <v>36</v>
      </c>
      <c r="F29" s="8">
        <v>200000</v>
      </c>
      <c r="G29" s="7" t="s">
        <v>36</v>
      </c>
    </row>
    <row r="30" spans="2:7" ht="15" customHeight="1" x14ac:dyDescent="0.75">
      <c r="B30" s="8">
        <v>10000</v>
      </c>
      <c r="C30" s="7" t="s">
        <v>37</v>
      </c>
      <c r="F30" s="8">
        <v>100000</v>
      </c>
      <c r="G30" s="7" t="s">
        <v>37</v>
      </c>
    </row>
    <row r="31" spans="2:7" ht="15" customHeight="1" x14ac:dyDescent="0.75">
      <c r="B31" s="8">
        <v>50000</v>
      </c>
      <c r="C31" s="7" t="s">
        <v>38</v>
      </c>
      <c r="F31" s="8">
        <v>50000</v>
      </c>
      <c r="G31" s="7" t="s">
        <v>38</v>
      </c>
    </row>
    <row r="32" spans="2:7" ht="15" customHeight="1" x14ac:dyDescent="0.75">
      <c r="B32" s="8">
        <v>100000</v>
      </c>
      <c r="C32" s="7" t="s">
        <v>39</v>
      </c>
      <c r="F32" s="8">
        <v>10000</v>
      </c>
      <c r="G32" s="7" t="s">
        <v>39</v>
      </c>
    </row>
    <row r="33" spans="2:7" ht="15" customHeight="1" x14ac:dyDescent="0.75">
      <c r="B33" s="8">
        <v>200000</v>
      </c>
      <c r="C33" s="7" t="s">
        <v>40</v>
      </c>
      <c r="F33" s="8">
        <v>0</v>
      </c>
      <c r="G33" s="7" t="s">
        <v>40</v>
      </c>
    </row>
    <row r="35" spans="2:7" ht="15" customHeight="1" x14ac:dyDescent="0.75">
      <c r="B35" s="1" t="s">
        <v>53</v>
      </c>
      <c r="F35" s="1" t="s">
        <v>53</v>
      </c>
    </row>
    <row r="36" spans="2:7" ht="15" customHeight="1" x14ac:dyDescent="0.75">
      <c r="B36" s="14">
        <f>MATCH(C27,B29:B33,1)</f>
        <v>3</v>
      </c>
      <c r="C36" s="10" t="str">
        <f ca="1">_xlfn.FORMULATEXT(B36)</f>
        <v>=EQUIV(C27;B29:B33;1)</v>
      </c>
      <c r="F36" s="14">
        <f>MATCH(G27,F29:F33,-1)</f>
        <v>2</v>
      </c>
      <c r="G36" s="1" t="str">
        <f ca="1">_xlfn.FORMULATEXT(F36)</f>
        <v>=EQUIV(G27;F29:F33;-1)</v>
      </c>
    </row>
  </sheetData>
  <phoneticPr fontId="7" type="noConversion"/>
  <dataValidations count="1">
    <dataValidation type="list" allowBlank="1" showInputMessage="1" showErrorMessage="1" sqref="C17" xr:uid="{941FB639-3FB1-4FF7-A0E5-72BF52B15282}">
      <formula1>$B$8:$B$11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DF23-4079-4129-B89D-0BCAC10DAB71}">
  <dimension ref="B2:G33"/>
  <sheetViews>
    <sheetView showGridLines="0" zoomScaleNormal="100" workbookViewId="0">
      <selection activeCell="C33" sqref="C33"/>
    </sheetView>
  </sheetViews>
  <sheetFormatPr baseColWidth="10" defaultColWidth="11.7265625" defaultRowHeight="15" customHeight="1" x14ac:dyDescent="0.75"/>
  <cols>
    <col min="1" max="1" width="2.7265625" style="1" customWidth="1"/>
    <col min="2" max="16384" width="11.7265625" style="1"/>
  </cols>
  <sheetData>
    <row r="2" spans="2:7" ht="15" customHeight="1" x14ac:dyDescent="0.75">
      <c r="B2" s="2" t="s">
        <v>23</v>
      </c>
      <c r="E2" s="11" t="s">
        <v>24</v>
      </c>
    </row>
    <row r="3" spans="2:7" ht="6" customHeight="1" x14ac:dyDescent="0.75">
      <c r="B3" s="3"/>
      <c r="C3" s="3"/>
      <c r="D3" s="3"/>
    </row>
    <row r="5" spans="2:7" ht="15" customHeight="1" x14ac:dyDescent="0.75">
      <c r="B5" s="1" t="s">
        <v>43</v>
      </c>
    </row>
    <row r="7" spans="2:7" ht="15" customHeight="1" x14ac:dyDescent="0.75">
      <c r="B7" s="6" t="s">
        <v>33</v>
      </c>
    </row>
    <row r="9" spans="2:7" ht="15" customHeight="1" x14ac:dyDescent="0.75">
      <c r="C9" s="7" t="s">
        <v>4</v>
      </c>
    </row>
    <row r="10" spans="2:7" ht="15" customHeight="1" x14ac:dyDescent="0.75">
      <c r="B10" s="1" t="s">
        <v>0</v>
      </c>
      <c r="C10" s="8">
        <v>15</v>
      </c>
    </row>
    <row r="11" spans="2:7" ht="15" customHeight="1" x14ac:dyDescent="0.75">
      <c r="B11" s="1" t="s">
        <v>1</v>
      </c>
      <c r="C11" s="8">
        <v>12</v>
      </c>
    </row>
    <row r="12" spans="2:7" ht="15" customHeight="1" x14ac:dyDescent="0.75">
      <c r="B12" s="1" t="s">
        <v>2</v>
      </c>
      <c r="C12" s="8">
        <v>10</v>
      </c>
    </row>
    <row r="13" spans="2:7" ht="15" customHeight="1" x14ac:dyDescent="0.75">
      <c r="B13" s="1" t="s">
        <v>3</v>
      </c>
      <c r="C13" s="8">
        <v>7</v>
      </c>
    </row>
    <row r="14" spans="2:7" ht="15" customHeight="1" x14ac:dyDescent="0.75">
      <c r="G14" s="9"/>
    </row>
    <row r="15" spans="2:7" ht="15" customHeight="1" x14ac:dyDescent="0.75">
      <c r="G15" s="7"/>
    </row>
    <row r="16" spans="2:7" ht="15" customHeight="1" x14ac:dyDescent="0.75">
      <c r="B16" s="1" t="s">
        <v>26</v>
      </c>
    </row>
    <row r="17" spans="2:6" ht="15" customHeight="1" x14ac:dyDescent="0.75">
      <c r="B17" s="14">
        <f>INDEX(C10:C13,3)</f>
        <v>10</v>
      </c>
      <c r="C17" s="10" t="str">
        <f ca="1">_xlfn.FORMULATEXT(B17)</f>
        <v>=INDEX(C10:C13;3)</v>
      </c>
    </row>
    <row r="19" spans="2:6" ht="15" customHeight="1" x14ac:dyDescent="0.75">
      <c r="B19" s="1" t="s">
        <v>25</v>
      </c>
      <c r="C19" s="12" t="s">
        <v>1</v>
      </c>
    </row>
    <row r="20" spans="2:6" ht="15" customHeight="1" x14ac:dyDescent="0.75">
      <c r="B20" s="14">
        <f>INDEX(C10:C13,MATCH(C19,B10:B13,0))</f>
        <v>12</v>
      </c>
      <c r="C20" s="10" t="str">
        <f ca="1">_xlfn.FORMULATEXT(B20)</f>
        <v>=INDEX(C10:C13;EQUIV(C19;B10:B13;0))</v>
      </c>
    </row>
    <row r="22" spans="2:6" ht="15" customHeight="1" x14ac:dyDescent="0.75">
      <c r="B22" s="6" t="s">
        <v>34</v>
      </c>
    </row>
    <row r="24" spans="2:6" ht="15" customHeight="1" x14ac:dyDescent="0.75">
      <c r="C24" s="7" t="s">
        <v>27</v>
      </c>
      <c r="D24" s="7" t="s">
        <v>28</v>
      </c>
      <c r="E24" s="7" t="s">
        <v>29</v>
      </c>
    </row>
    <row r="25" spans="2:6" ht="15" customHeight="1" x14ac:dyDescent="0.75">
      <c r="B25" s="1" t="s">
        <v>0</v>
      </c>
      <c r="C25" s="8">
        <v>15</v>
      </c>
      <c r="D25" s="8">
        <v>15</v>
      </c>
      <c r="E25" s="8">
        <v>9</v>
      </c>
    </row>
    <row r="26" spans="2:6" ht="15" customHeight="1" x14ac:dyDescent="0.75">
      <c r="B26" s="1" t="s">
        <v>1</v>
      </c>
      <c r="C26" s="8">
        <v>12</v>
      </c>
      <c r="D26" s="8">
        <v>10</v>
      </c>
      <c r="E26" s="8">
        <v>16</v>
      </c>
    </row>
    <row r="27" spans="2:6" ht="15" customHeight="1" x14ac:dyDescent="0.75">
      <c r="B27" s="1" t="s">
        <v>2</v>
      </c>
      <c r="C27" s="8">
        <v>10</v>
      </c>
      <c r="D27" s="8">
        <v>2</v>
      </c>
      <c r="E27" s="8">
        <v>2</v>
      </c>
    </row>
    <row r="28" spans="2:6" ht="15" customHeight="1" x14ac:dyDescent="0.75">
      <c r="B28" s="1" t="s">
        <v>3</v>
      </c>
      <c r="C28" s="8">
        <v>7</v>
      </c>
      <c r="D28" s="8">
        <v>2</v>
      </c>
      <c r="E28" s="8">
        <v>1</v>
      </c>
    </row>
    <row r="30" spans="2:6" ht="15" customHeight="1" x14ac:dyDescent="0.75">
      <c r="B30" s="1" t="s">
        <v>30</v>
      </c>
      <c r="D30" s="12" t="s">
        <v>0</v>
      </c>
      <c r="E30" s="15">
        <f>MATCH(D30,B25:B28,0)</f>
        <v>1</v>
      </c>
      <c r="F30" s="10" t="str">
        <f ca="1">_xlfn.FORMULATEXT(E30)</f>
        <v>=EQUIV(D30;B25:B28;0)</v>
      </c>
    </row>
    <row r="31" spans="2:6" ht="15" customHeight="1" x14ac:dyDescent="0.75">
      <c r="B31" s="1" t="s">
        <v>31</v>
      </c>
      <c r="D31" s="12" t="s">
        <v>28</v>
      </c>
      <c r="E31" s="15">
        <f>MATCH(D31,C24:E24,0)</f>
        <v>2</v>
      </c>
      <c r="F31" s="10" t="str">
        <f ca="1">_xlfn.FORMULATEXT(E31)</f>
        <v>=EQUIV(D31;C24:E24;0)</v>
      </c>
    </row>
    <row r="33" spans="2:4" ht="15" customHeight="1" x14ac:dyDescent="0.75">
      <c r="B33" s="1" t="s">
        <v>32</v>
      </c>
      <c r="C33" s="14">
        <f>INDEX(C25:E28,E30,E31)</f>
        <v>15</v>
      </c>
      <c r="D33" s="10" t="str">
        <f ca="1">_xlfn.FORMULATEXT(C33)</f>
        <v>=@INDEX(C25:E28;E30;E31)</v>
      </c>
    </row>
  </sheetData>
  <dataValidations count="3">
    <dataValidation type="list" allowBlank="1" showInputMessage="1" showErrorMessage="1" sqref="C19" xr:uid="{7F2AE533-E4A0-4F83-A2C1-91A2F7914705}">
      <formula1>$B$10:$B$13</formula1>
    </dataValidation>
    <dataValidation type="list" allowBlank="1" showInputMessage="1" showErrorMessage="1" sqref="D30" xr:uid="{2573E80F-14A6-4663-ABEE-9C42793BB711}">
      <formula1>$B$25:$B$28</formula1>
    </dataValidation>
    <dataValidation type="list" allowBlank="1" showInputMessage="1" showErrorMessage="1" sqref="D31" xr:uid="{5234A231-95EE-4165-91F3-5D36B3F2BEC8}">
      <formula1>$C$24:$E$24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AA53-9092-4B6E-A2D6-F11683653C70}">
  <dimension ref="B2:G36"/>
  <sheetViews>
    <sheetView showGridLines="0" tabSelected="1" topLeftCell="A15" zoomScaleNormal="100" workbookViewId="0">
      <selection activeCell="G14" sqref="G14"/>
    </sheetView>
  </sheetViews>
  <sheetFormatPr baseColWidth="10" defaultColWidth="11.7265625" defaultRowHeight="15" customHeight="1" x14ac:dyDescent="0.75"/>
  <cols>
    <col min="1" max="1" width="2.7265625" style="1" customWidth="1"/>
    <col min="2" max="16384" width="11.7265625" style="1"/>
  </cols>
  <sheetData>
    <row r="2" spans="2:7" ht="15" customHeight="1" x14ac:dyDescent="0.75">
      <c r="B2" s="2" t="s">
        <v>44</v>
      </c>
      <c r="E2" s="11" t="s">
        <v>45</v>
      </c>
    </row>
    <row r="3" spans="2:7" ht="6" customHeight="1" x14ac:dyDescent="0.75">
      <c r="B3" s="3"/>
      <c r="C3" s="3"/>
      <c r="D3" s="3"/>
    </row>
    <row r="5" spans="2:7" ht="15" customHeight="1" x14ac:dyDescent="0.75">
      <c r="B5" s="1" t="s">
        <v>46</v>
      </c>
    </row>
    <row r="7" spans="2:7" ht="15" customHeight="1" x14ac:dyDescent="0.75">
      <c r="C7" s="7" t="s">
        <v>4</v>
      </c>
      <c r="D7" s="7" t="s">
        <v>47</v>
      </c>
    </row>
    <row r="8" spans="2:7" ht="15" customHeight="1" x14ac:dyDescent="0.75">
      <c r="B8" s="1" t="s">
        <v>0</v>
      </c>
      <c r="C8" s="8">
        <v>15</v>
      </c>
      <c r="D8" s="8">
        <v>22</v>
      </c>
    </row>
    <row r="9" spans="2:7" ht="15" customHeight="1" x14ac:dyDescent="0.75">
      <c r="B9" s="1" t="s">
        <v>1</v>
      </c>
      <c r="C9" s="8">
        <v>12</v>
      </c>
      <c r="D9" s="8">
        <v>21</v>
      </c>
    </row>
    <row r="10" spans="2:7" ht="15" customHeight="1" x14ac:dyDescent="0.75">
      <c r="B10" s="1" t="s">
        <v>2</v>
      </c>
      <c r="C10" s="8">
        <v>10</v>
      </c>
      <c r="D10" s="8">
        <v>20</v>
      </c>
    </row>
    <row r="11" spans="2:7" ht="15" customHeight="1" x14ac:dyDescent="0.75">
      <c r="B11" s="1" t="s">
        <v>3</v>
      </c>
      <c r="C11" s="8">
        <v>7</v>
      </c>
      <c r="D11" s="8">
        <v>19</v>
      </c>
    </row>
    <row r="12" spans="2:7" ht="15" customHeight="1" x14ac:dyDescent="0.75">
      <c r="G12" s="9"/>
    </row>
    <row r="13" spans="2:7" ht="15" customHeight="1" x14ac:dyDescent="0.75">
      <c r="G13" s="7"/>
    </row>
    <row r="14" spans="2:7" ht="15" customHeight="1" x14ac:dyDescent="0.75">
      <c r="B14" s="1" t="s">
        <v>48</v>
      </c>
    </row>
    <row r="15" spans="2:7" ht="15" customHeight="1" x14ac:dyDescent="0.75">
      <c r="B15" s="14">
        <f>VLOOKUP("Mathilde",B8:D11,3,0)</f>
        <v>20</v>
      </c>
      <c r="C15" s="10" t="str">
        <f ca="1">_xlfn.FORMULATEXT(B15)</f>
        <v>=RECHERCHEV("Mathilde";B8:D11;3;0)</v>
      </c>
    </row>
    <row r="17" spans="2:4" ht="15" customHeight="1" x14ac:dyDescent="0.75">
      <c r="B17" s="1" t="s">
        <v>49</v>
      </c>
      <c r="C17" s="12" t="s">
        <v>1</v>
      </c>
    </row>
    <row r="18" spans="2:4" ht="15" customHeight="1" x14ac:dyDescent="0.75">
      <c r="B18" s="14">
        <f>VLOOKUP(C17,B7:D11,3,0)</f>
        <v>21</v>
      </c>
      <c r="C18" s="10" t="str">
        <f ca="1">_xlfn.FORMULATEXT(B18)</f>
        <v>=RECHERCHEV(C17;B7:D11;3;0)</v>
      </c>
    </row>
    <row r="20" spans="2:4" ht="15" customHeight="1" x14ac:dyDescent="0.75">
      <c r="B20" s="1" t="s">
        <v>50</v>
      </c>
    </row>
    <row r="21" spans="2:4" ht="15" customHeight="1" x14ac:dyDescent="0.75">
      <c r="B21" s="1" t="s">
        <v>51</v>
      </c>
    </row>
    <row r="23" spans="2:4" ht="15" customHeight="1" x14ac:dyDescent="0.75">
      <c r="B23" s="6" t="s">
        <v>52</v>
      </c>
    </row>
    <row r="25" spans="2:4" ht="15" customHeight="1" x14ac:dyDescent="0.75">
      <c r="B25" s="13" t="s">
        <v>41</v>
      </c>
    </row>
    <row r="27" spans="2:4" ht="15" customHeight="1" x14ac:dyDescent="0.75">
      <c r="B27" s="1" t="s">
        <v>35</v>
      </c>
      <c r="C27" s="8">
        <v>77000</v>
      </c>
    </row>
    <row r="29" spans="2:4" ht="15" customHeight="1" x14ac:dyDescent="0.75">
      <c r="B29" s="8">
        <v>0</v>
      </c>
      <c r="C29" s="7" t="s">
        <v>36</v>
      </c>
      <c r="D29" s="7"/>
    </row>
    <row r="30" spans="2:4" ht="15" customHeight="1" x14ac:dyDescent="0.75">
      <c r="B30" s="8">
        <v>10000</v>
      </c>
      <c r="C30" s="7" t="s">
        <v>37</v>
      </c>
      <c r="D30" s="7"/>
    </row>
    <row r="31" spans="2:4" ht="15" customHeight="1" x14ac:dyDescent="0.75">
      <c r="B31" s="8">
        <v>50000</v>
      </c>
      <c r="C31" s="7" t="s">
        <v>38</v>
      </c>
      <c r="D31" s="7"/>
    </row>
    <row r="32" spans="2:4" ht="15" customHeight="1" x14ac:dyDescent="0.75">
      <c r="B32" s="8">
        <v>100000</v>
      </c>
      <c r="C32" s="7" t="s">
        <v>39</v>
      </c>
      <c r="D32" s="7"/>
    </row>
    <row r="33" spans="2:4" ht="15" customHeight="1" x14ac:dyDescent="0.75">
      <c r="B33" s="8">
        <v>200000</v>
      </c>
      <c r="C33" s="7" t="s">
        <v>40</v>
      </c>
      <c r="D33" s="7"/>
    </row>
    <row r="35" spans="2:4" ht="15" customHeight="1" x14ac:dyDescent="0.75">
      <c r="B35" s="1" t="s">
        <v>53</v>
      </c>
    </row>
    <row r="36" spans="2:4" ht="15" customHeight="1" x14ac:dyDescent="0.75">
      <c r="B36" s="14" t="str">
        <f>VLOOKUP(C27,B29:C33,2,1)</f>
        <v>Tranche 3</v>
      </c>
      <c r="C36" s="10" t="str">
        <f ca="1">_xlfn.FORMULATEXT(B36)</f>
        <v>=RECHERCHEV(C27;B29:C33;2;1)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SI</vt:lpstr>
      <vt:lpstr>EQUIV</vt:lpstr>
      <vt:lpstr>INDEX</vt:lpstr>
      <vt:lpstr>RECHERCHEV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Joulie</dc:creator>
  <cp:lastModifiedBy>Tharushan UTHAYAKUMAR</cp:lastModifiedBy>
  <dcterms:created xsi:type="dcterms:W3CDTF">2015-06-05T18:19:34Z</dcterms:created>
  <dcterms:modified xsi:type="dcterms:W3CDTF">2025-05-25T17:44:31Z</dcterms:modified>
</cp:coreProperties>
</file>