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venturistic-my.sharepoint.com/personal/alexis_joulie_venturistic_onmicrosoft_com/Documents/Venturistic/1 - Missions/HEC/4 - Course Material/CPES/Examens/2025/"/>
    </mc:Choice>
  </mc:AlternateContent>
  <xr:revisionPtr revIDLastSave="32" documentId="13_ncr:1_{7ECCCCC9-4A1F-834A-A36B-2CAF20FAA870}" xr6:coauthVersionLast="47" xr6:coauthVersionMax="47" xr10:uidLastSave="{07B53243-DBD0-45F6-9277-AAE6B37D1E34}"/>
  <bookViews>
    <workbookView xWindow="-120" yWindow="-120" windowWidth="29040" windowHeight="15720" xr2:uid="{00000000-000D-0000-FFFF-FFFF00000000}"/>
  </bookViews>
  <sheets>
    <sheet name="Arable Land" sheetId="9" r:id="rId1"/>
    <sheet name="Cleaning" sheetId="7" r:id="rId2"/>
  </sheets>
  <externalReferences>
    <externalReference r:id="rId3"/>
    <externalReference r:id="rId4"/>
  </externalReferences>
  <definedNames>
    <definedName name="_xlnm._FilterDatabase" localSheetId="0" hidden="1">'Arable Land'!$A$1:$I$159</definedName>
    <definedName name="cadence">[1]Usine!$B$4</definedName>
    <definedName name="climatedata">[1]Climate!$A$3:$H$207</definedName>
    <definedName name="nbplreservees">[2]Billetterie!$B$5</definedName>
    <definedName name="PCTminCE2">#REF!</definedName>
    <definedName name="PrixAchat">#REF!</definedName>
    <definedName name="prixCE1">[2]Billetterie!$B$3</definedName>
    <definedName name="prixCE2">[2]Billetterie!$B$4</definedName>
    <definedName name="pvCE1">#REF!</definedName>
    <definedName name="pvCE2">#REF!</definedName>
    <definedName name="Reservation">#REF!</definedName>
    <definedName name="simulation">[1]Usine!$B$6</definedName>
    <definedName name="Tabcirque">#REF!</definedName>
    <definedName name="Tabcoutchaine">[1]Usine!$E$4:$F$7</definedName>
    <definedName name="Tabcoutop">[1]Usine!$H$4:$I$7</definedName>
    <definedName name="Tabtirage">#REF!</definedName>
    <definedName name="Tarifcirque">[2]Billetterie!$F$3:$G$5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9" i="9" l="1"/>
  <c r="I159" i="9"/>
  <c r="H159" i="9"/>
  <c r="J158" i="9"/>
  <c r="I158" i="9"/>
  <c r="H158" i="9"/>
  <c r="J157" i="9"/>
  <c r="I157" i="9"/>
  <c r="H157" i="9"/>
  <c r="J156" i="9"/>
  <c r="I156" i="9"/>
  <c r="H156" i="9"/>
  <c r="J155" i="9"/>
  <c r="I155" i="9"/>
  <c r="H155" i="9"/>
  <c r="J154" i="9"/>
  <c r="I154" i="9"/>
  <c r="H154" i="9"/>
  <c r="J153" i="9"/>
  <c r="I153" i="9"/>
  <c r="H153" i="9"/>
  <c r="J152" i="9"/>
  <c r="I152" i="9"/>
  <c r="H152" i="9"/>
  <c r="J151" i="9"/>
  <c r="I151" i="9"/>
  <c r="H151" i="9"/>
  <c r="J150" i="9"/>
  <c r="I150" i="9"/>
  <c r="H150" i="9"/>
  <c r="J149" i="9"/>
  <c r="I149" i="9"/>
  <c r="H149" i="9"/>
  <c r="J148" i="9"/>
  <c r="I148" i="9"/>
  <c r="H148" i="9"/>
  <c r="J147" i="9"/>
  <c r="I147" i="9"/>
  <c r="H147" i="9"/>
  <c r="J146" i="9"/>
  <c r="I146" i="9"/>
  <c r="H146" i="9"/>
  <c r="J145" i="9"/>
  <c r="I145" i="9"/>
  <c r="H145" i="9"/>
  <c r="J144" i="9"/>
  <c r="I144" i="9"/>
  <c r="H144" i="9"/>
  <c r="J143" i="9"/>
  <c r="I143" i="9"/>
  <c r="H143" i="9"/>
  <c r="J142" i="9"/>
  <c r="I142" i="9"/>
  <c r="H142" i="9"/>
  <c r="J141" i="9"/>
  <c r="I141" i="9"/>
  <c r="H141" i="9"/>
  <c r="J140" i="9"/>
  <c r="I140" i="9"/>
  <c r="H140" i="9"/>
  <c r="J139" i="9"/>
  <c r="I139" i="9"/>
  <c r="H139" i="9"/>
  <c r="J138" i="9"/>
  <c r="I138" i="9"/>
  <c r="H138" i="9"/>
  <c r="J137" i="9"/>
  <c r="I137" i="9"/>
  <c r="H137" i="9"/>
  <c r="J136" i="9"/>
  <c r="I136" i="9"/>
  <c r="H136" i="9"/>
  <c r="J135" i="9"/>
  <c r="I135" i="9"/>
  <c r="H135" i="9"/>
  <c r="J134" i="9"/>
  <c r="I134" i="9"/>
  <c r="H134" i="9"/>
  <c r="J133" i="9"/>
  <c r="I133" i="9"/>
  <c r="H133" i="9"/>
  <c r="J132" i="9"/>
  <c r="I132" i="9"/>
  <c r="H132" i="9"/>
  <c r="J131" i="9"/>
  <c r="I131" i="9"/>
  <c r="H131" i="9"/>
  <c r="J130" i="9"/>
  <c r="I130" i="9"/>
  <c r="H130" i="9"/>
  <c r="J129" i="9"/>
  <c r="I129" i="9"/>
  <c r="H129" i="9"/>
  <c r="J128" i="9"/>
  <c r="I128" i="9"/>
  <c r="H128" i="9"/>
  <c r="J127" i="9"/>
  <c r="I127" i="9"/>
  <c r="H127" i="9"/>
  <c r="J126" i="9"/>
  <c r="I126" i="9"/>
  <c r="H126" i="9"/>
  <c r="J125" i="9"/>
  <c r="I125" i="9"/>
  <c r="H125" i="9"/>
  <c r="J124" i="9"/>
  <c r="I124" i="9"/>
  <c r="H124" i="9"/>
  <c r="J123" i="9"/>
  <c r="I123" i="9"/>
  <c r="H123" i="9"/>
  <c r="J122" i="9"/>
  <c r="I122" i="9"/>
  <c r="H122" i="9"/>
  <c r="J121" i="9"/>
  <c r="I121" i="9"/>
  <c r="H121" i="9"/>
  <c r="J120" i="9"/>
  <c r="I120" i="9"/>
  <c r="H120" i="9"/>
  <c r="J119" i="9"/>
  <c r="I119" i="9"/>
  <c r="H119" i="9"/>
  <c r="J118" i="9"/>
  <c r="I118" i="9"/>
  <c r="H118" i="9"/>
  <c r="J117" i="9"/>
  <c r="I117" i="9"/>
  <c r="H117" i="9"/>
  <c r="J116" i="9"/>
  <c r="I116" i="9"/>
  <c r="H116" i="9"/>
  <c r="J115" i="9"/>
  <c r="I115" i="9"/>
  <c r="H115" i="9"/>
  <c r="J114" i="9"/>
  <c r="I114" i="9"/>
  <c r="H114" i="9"/>
  <c r="J113" i="9"/>
  <c r="I113" i="9"/>
  <c r="H113" i="9"/>
  <c r="J112" i="9"/>
  <c r="I112" i="9"/>
  <c r="H112" i="9"/>
  <c r="J111" i="9"/>
  <c r="I111" i="9"/>
  <c r="H111" i="9"/>
  <c r="J110" i="9"/>
  <c r="I110" i="9"/>
  <c r="H110" i="9"/>
  <c r="J109" i="9"/>
  <c r="I109" i="9"/>
  <c r="H109" i="9"/>
  <c r="J108" i="9"/>
  <c r="I108" i="9"/>
  <c r="H108" i="9"/>
  <c r="J107" i="9"/>
  <c r="I107" i="9"/>
  <c r="H107" i="9"/>
  <c r="J106" i="9"/>
  <c r="I106" i="9"/>
  <c r="H106" i="9"/>
  <c r="J105" i="9"/>
  <c r="I105" i="9"/>
  <c r="H105" i="9"/>
  <c r="J104" i="9"/>
  <c r="I104" i="9"/>
  <c r="H104" i="9"/>
  <c r="J103" i="9"/>
  <c r="I103" i="9"/>
  <c r="H103" i="9"/>
  <c r="J102" i="9"/>
  <c r="I102" i="9"/>
  <c r="H102" i="9"/>
  <c r="J101" i="9"/>
  <c r="I101" i="9"/>
  <c r="H101" i="9"/>
  <c r="J100" i="9"/>
  <c r="I100" i="9"/>
  <c r="H100" i="9"/>
  <c r="J99" i="9"/>
  <c r="I99" i="9"/>
  <c r="H99" i="9"/>
  <c r="J98" i="9"/>
  <c r="I98" i="9"/>
  <c r="H98" i="9"/>
  <c r="J97" i="9"/>
  <c r="I97" i="9"/>
  <c r="H97" i="9"/>
  <c r="J96" i="9"/>
  <c r="I96" i="9"/>
  <c r="H96" i="9"/>
  <c r="J95" i="9"/>
  <c r="I95" i="9"/>
  <c r="H95" i="9"/>
  <c r="J94" i="9"/>
  <c r="I94" i="9"/>
  <c r="H94" i="9"/>
  <c r="J93" i="9"/>
  <c r="I93" i="9"/>
  <c r="H93" i="9"/>
  <c r="J92" i="9"/>
  <c r="I92" i="9"/>
  <c r="H92" i="9"/>
  <c r="J91" i="9"/>
  <c r="I91" i="9"/>
  <c r="H91" i="9"/>
  <c r="J90" i="9"/>
  <c r="I90" i="9"/>
  <c r="H90" i="9"/>
  <c r="J89" i="9"/>
  <c r="I89" i="9"/>
  <c r="H89" i="9"/>
  <c r="J88" i="9"/>
  <c r="I88" i="9"/>
  <c r="H88" i="9"/>
  <c r="J87" i="9"/>
  <c r="I87" i="9"/>
  <c r="H87" i="9"/>
  <c r="J86" i="9"/>
  <c r="I86" i="9"/>
  <c r="H86" i="9"/>
  <c r="J85" i="9"/>
  <c r="I85" i="9"/>
  <c r="H85" i="9"/>
  <c r="J84" i="9"/>
  <c r="I84" i="9"/>
  <c r="H84" i="9"/>
  <c r="J83" i="9"/>
  <c r="I83" i="9"/>
  <c r="H83" i="9"/>
  <c r="J82" i="9"/>
  <c r="I82" i="9"/>
  <c r="H82" i="9"/>
  <c r="J81" i="9"/>
  <c r="I81" i="9"/>
  <c r="H81" i="9"/>
  <c r="J80" i="9"/>
  <c r="I80" i="9"/>
  <c r="H80" i="9"/>
  <c r="J79" i="9"/>
  <c r="I79" i="9"/>
  <c r="H79" i="9"/>
  <c r="J78" i="9"/>
  <c r="I78" i="9"/>
  <c r="H78" i="9"/>
  <c r="J77" i="9"/>
  <c r="I77" i="9"/>
  <c r="H77" i="9"/>
  <c r="J76" i="9"/>
  <c r="I76" i="9"/>
  <c r="H76" i="9"/>
  <c r="J75" i="9"/>
  <c r="I75" i="9"/>
  <c r="H75" i="9"/>
  <c r="J74" i="9"/>
  <c r="I74" i="9"/>
  <c r="H74" i="9"/>
  <c r="J73" i="9"/>
  <c r="I73" i="9"/>
  <c r="H73" i="9"/>
  <c r="J72" i="9"/>
  <c r="I72" i="9"/>
  <c r="H72" i="9"/>
  <c r="J71" i="9"/>
  <c r="I71" i="9"/>
  <c r="H71" i="9"/>
  <c r="J70" i="9"/>
  <c r="I70" i="9"/>
  <c r="H70" i="9"/>
  <c r="J69" i="9"/>
  <c r="I69" i="9"/>
  <c r="H69" i="9"/>
  <c r="J68" i="9"/>
  <c r="I68" i="9"/>
  <c r="H68" i="9"/>
  <c r="J67" i="9"/>
  <c r="I67" i="9"/>
  <c r="H67" i="9"/>
  <c r="J66" i="9"/>
  <c r="I66" i="9"/>
  <c r="H66" i="9"/>
  <c r="J65" i="9"/>
  <c r="I65" i="9"/>
  <c r="H65" i="9"/>
  <c r="J64" i="9"/>
  <c r="I64" i="9"/>
  <c r="H64" i="9"/>
  <c r="J63" i="9"/>
  <c r="I63" i="9"/>
  <c r="H63" i="9"/>
  <c r="J62" i="9"/>
  <c r="I62" i="9"/>
  <c r="H62" i="9"/>
  <c r="J61" i="9"/>
  <c r="I61" i="9"/>
  <c r="H61" i="9"/>
  <c r="J60" i="9"/>
  <c r="I60" i="9"/>
  <c r="H60" i="9"/>
  <c r="J59" i="9"/>
  <c r="I59" i="9"/>
  <c r="H59" i="9"/>
  <c r="J58" i="9"/>
  <c r="I58" i="9"/>
  <c r="H58" i="9"/>
  <c r="J57" i="9"/>
  <c r="I57" i="9"/>
  <c r="H57" i="9"/>
  <c r="J56" i="9"/>
  <c r="I56" i="9"/>
  <c r="H56" i="9"/>
  <c r="J55" i="9"/>
  <c r="I55" i="9"/>
  <c r="H55" i="9"/>
  <c r="J54" i="9"/>
  <c r="I54" i="9"/>
  <c r="H54" i="9"/>
  <c r="J53" i="9"/>
  <c r="I53" i="9"/>
  <c r="H53" i="9"/>
  <c r="J52" i="9"/>
  <c r="I52" i="9"/>
  <c r="H52" i="9"/>
  <c r="J51" i="9"/>
  <c r="I51" i="9"/>
  <c r="H51" i="9"/>
  <c r="J50" i="9"/>
  <c r="I50" i="9"/>
  <c r="H50" i="9"/>
  <c r="J49" i="9"/>
  <c r="I49" i="9"/>
  <c r="H49" i="9"/>
  <c r="J48" i="9"/>
  <c r="I48" i="9"/>
  <c r="H48" i="9"/>
  <c r="J47" i="9"/>
  <c r="I47" i="9"/>
  <c r="H47" i="9"/>
  <c r="J46" i="9"/>
  <c r="I46" i="9"/>
  <c r="H46" i="9"/>
  <c r="J45" i="9"/>
  <c r="I45" i="9"/>
  <c r="H45" i="9"/>
  <c r="J44" i="9"/>
  <c r="I44" i="9"/>
  <c r="H44" i="9"/>
  <c r="J43" i="9"/>
  <c r="I43" i="9"/>
  <c r="H43" i="9"/>
  <c r="J42" i="9"/>
  <c r="I42" i="9"/>
  <c r="H42" i="9"/>
  <c r="J41" i="9"/>
  <c r="I41" i="9"/>
  <c r="H41" i="9"/>
  <c r="J40" i="9"/>
  <c r="I40" i="9"/>
  <c r="H40" i="9"/>
  <c r="J39" i="9"/>
  <c r="I39" i="9"/>
  <c r="H39" i="9"/>
  <c r="J38" i="9"/>
  <c r="I38" i="9"/>
  <c r="H38" i="9"/>
  <c r="J37" i="9"/>
  <c r="I37" i="9"/>
  <c r="H37" i="9"/>
  <c r="J36" i="9"/>
  <c r="I36" i="9"/>
  <c r="H36" i="9"/>
  <c r="J35" i="9"/>
  <c r="I35" i="9"/>
  <c r="H35" i="9"/>
  <c r="J34" i="9"/>
  <c r="I34" i="9"/>
  <c r="H34" i="9"/>
  <c r="J33" i="9"/>
  <c r="I33" i="9"/>
  <c r="H33" i="9"/>
  <c r="J32" i="9"/>
  <c r="I32" i="9"/>
  <c r="H32" i="9"/>
  <c r="J31" i="9"/>
  <c r="I31" i="9"/>
  <c r="H31" i="9"/>
  <c r="J30" i="9"/>
  <c r="I30" i="9"/>
  <c r="H30" i="9"/>
  <c r="J29" i="9"/>
  <c r="I29" i="9"/>
  <c r="H29" i="9"/>
  <c r="J28" i="9"/>
  <c r="I28" i="9"/>
  <c r="H28" i="9"/>
  <c r="J27" i="9"/>
  <c r="I27" i="9"/>
  <c r="H27" i="9"/>
  <c r="J26" i="9"/>
  <c r="I26" i="9"/>
  <c r="H26" i="9"/>
  <c r="J25" i="9"/>
  <c r="I25" i="9"/>
  <c r="H25" i="9"/>
  <c r="J24" i="9"/>
  <c r="I24" i="9"/>
  <c r="H24" i="9"/>
  <c r="J23" i="9"/>
  <c r="I23" i="9"/>
  <c r="H23" i="9"/>
  <c r="J22" i="9"/>
  <c r="I22" i="9"/>
  <c r="H22" i="9"/>
  <c r="J21" i="9"/>
  <c r="I21" i="9"/>
  <c r="H21" i="9"/>
  <c r="J20" i="9"/>
  <c r="I20" i="9"/>
  <c r="H20" i="9"/>
  <c r="J19" i="9"/>
  <c r="I19" i="9"/>
  <c r="H19" i="9"/>
  <c r="J18" i="9"/>
  <c r="I18" i="9"/>
  <c r="H18" i="9"/>
  <c r="J17" i="9"/>
  <c r="I17" i="9"/>
  <c r="H17" i="9"/>
  <c r="J16" i="9"/>
  <c r="I16" i="9"/>
  <c r="H16" i="9"/>
  <c r="J15" i="9"/>
  <c r="I15" i="9"/>
  <c r="H15" i="9"/>
  <c r="J14" i="9"/>
  <c r="I14" i="9"/>
  <c r="H14" i="9"/>
  <c r="J13" i="9"/>
  <c r="I13" i="9"/>
  <c r="H13" i="9"/>
  <c r="J12" i="9"/>
  <c r="I12" i="9"/>
  <c r="H12" i="9"/>
  <c r="J11" i="9"/>
  <c r="I11" i="9"/>
  <c r="H11" i="9"/>
  <c r="J10" i="9"/>
  <c r="I10" i="9"/>
  <c r="H10" i="9"/>
  <c r="J9" i="9"/>
  <c r="I9" i="9"/>
  <c r="H9" i="9"/>
  <c r="J8" i="9"/>
  <c r="I8" i="9"/>
  <c r="H8" i="9"/>
  <c r="J7" i="9"/>
  <c r="I7" i="9"/>
  <c r="H7" i="9"/>
  <c r="J6" i="9"/>
  <c r="I6" i="9"/>
  <c r="H6" i="9"/>
  <c r="J5" i="9"/>
  <c r="I5" i="9"/>
  <c r="H5" i="9"/>
  <c r="J4" i="9"/>
  <c r="I4" i="9"/>
  <c r="H4" i="9"/>
  <c r="J3" i="9"/>
  <c r="I3" i="9"/>
  <c r="H3" i="9"/>
  <c r="J2" i="9"/>
  <c r="I2" i="9"/>
  <c r="H2" i="9"/>
</calcChain>
</file>

<file path=xl/sharedStrings.xml><?xml version="1.0" encoding="utf-8"?>
<sst xmlns="http://schemas.openxmlformats.org/spreadsheetml/2006/main" count="504" uniqueCount="352">
  <si>
    <t>AFG</t>
  </si>
  <si>
    <t>Afghanistan</t>
  </si>
  <si>
    <t>Asia</t>
  </si>
  <si>
    <t>AGO</t>
  </si>
  <si>
    <t>Angola</t>
  </si>
  <si>
    <t>ALB</t>
  </si>
  <si>
    <t>Albania</t>
  </si>
  <si>
    <t>Europe</t>
  </si>
  <si>
    <t>AND</t>
  </si>
  <si>
    <t>Andorra</t>
  </si>
  <si>
    <t>ARE</t>
  </si>
  <si>
    <t>United Arab Emirates</t>
  </si>
  <si>
    <t>ARG</t>
  </si>
  <si>
    <t>Argentina</t>
  </si>
  <si>
    <t>South America</t>
  </si>
  <si>
    <t>ATG</t>
  </si>
  <si>
    <t>Antigua and Barbuda</t>
  </si>
  <si>
    <t>AUS</t>
  </si>
  <si>
    <t>Australia</t>
  </si>
  <si>
    <t>Oceania</t>
  </si>
  <si>
    <t>AUT</t>
  </si>
  <si>
    <t>Austria</t>
  </si>
  <si>
    <t>BDI</t>
  </si>
  <si>
    <t>Burundi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</si>
  <si>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</si>
  <si>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</si>
  <si>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</si>
  <si>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</si>
  <si>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</si>
  <si>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</si>
  <si>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</si>
  <si>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</si>
  <si>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</si>
  <si>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</si>
  <si>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</si>
  <si>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</si>
  <si>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BLZ</t>
  </si>
  <si>
    <t>Belize</t>
  </si>
  <si>
    <t>North America</t>
  </si>
  <si>
    <t>BOL</t>
  </si>
  <si>
    <t>Bolivia</t>
  </si>
  <si>
    <t>BRA</t>
  </si>
  <si>
    <t>Brazil</t>
  </si>
  <si>
    <t>BRB</t>
  </si>
  <si>
    <t>Barbados</t>
  </si>
  <si>
    <t>BRN</t>
  </si>
  <si>
    <t>BTN</t>
  </si>
  <si>
    <t>Bhutan</t>
  </si>
  <si>
    <t>BWA</t>
  </si>
  <si>
    <t>Botswana</t>
  </si>
  <si>
    <t>South Africa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</si>
  <si>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</si>
  <si>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</si>
  <si>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</si>
  <si>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</si>
  <si>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</si>
  <si>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</si>
  <si>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</si>
  <si>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</si>
  <si>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</si>
  <si>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</si>
  <si>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</si>
  <si>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CMR</t>
  </si>
  <si>
    <t>Cameroon</t>
  </si>
  <si>
    <t>COG</t>
  </si>
  <si>
    <t>COL</t>
  </si>
  <si>
    <t>Colombia</t>
  </si>
  <si>
    <t>COM</t>
  </si>
  <si>
    <t>Comoros</t>
  </si>
  <si>
    <t>CPV</t>
  </si>
  <si>
    <t>Cape Verde</t>
  </si>
  <si>
    <t>CRI</t>
  </si>
  <si>
    <t>Costa Rica</t>
  </si>
  <si>
    <t>CUB</t>
  </si>
  <si>
    <t>Cuba</t>
  </si>
  <si>
    <t>CYP</t>
  </si>
  <si>
    <t>Cyprus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</si>
  <si>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</si>
  <si>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</si>
  <si>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</si>
  <si>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</si>
  <si>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</si>
  <si>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</si>
  <si>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</si>
  <si>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</si>
  <si>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</si>
  <si>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</si>
  <si>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</si>
  <si>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</si>
  <si>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</si>
  <si>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</si>
  <si>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</si>
  <si>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</si>
  <si>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ESP</t>
  </si>
  <si>
    <t>Spain</t>
  </si>
  <si>
    <t>FIN</t>
  </si>
  <si>
    <t>Finland</t>
  </si>
  <si>
    <t>FJI</t>
  </si>
  <si>
    <t>Fiji</t>
  </si>
  <si>
    <t>FRA</t>
  </si>
  <si>
    <t>France</t>
  </si>
  <si>
    <t>GAB</t>
  </si>
  <si>
    <t>Gabon</t>
  </si>
  <si>
    <t>GBR</t>
  </si>
  <si>
    <t>United Kingdom</t>
  </si>
  <si>
    <t>GHA</t>
  </si>
  <si>
    <t>Ghana</t>
  </si>
  <si>
    <t>GIN</t>
  </si>
  <si>
    <t>Guinea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</si>
  <si>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</si>
  <si>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</si>
  <si>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</si>
  <si>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</si>
  <si>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</si>
  <si>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</si>
  <si>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</si>
  <si>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</si>
  <si>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</si>
  <si>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</si>
  <si>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</si>
  <si>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</si>
  <si>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HND</t>
  </si>
  <si>
    <t>Honduras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</si>
  <si>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</si>
  <si>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</si>
  <si>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</si>
  <si>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</si>
  <si>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</si>
  <si>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</si>
  <si>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</si>
  <si>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</si>
  <si>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</si>
  <si>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</si>
  <si>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</si>
  <si>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</si>
  <si>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</si>
  <si>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</si>
  <si>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</si>
  <si>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</si>
  <si>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</si>
  <si>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</si>
  <si>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</si>
  <si>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</si>
  <si>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</si>
  <si>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</si>
  <si>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</si>
  <si>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</si>
  <si>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</si>
  <si>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KEN</t>
  </si>
  <si>
    <t>Kenya</t>
  </si>
  <si>
    <t>KHM</t>
  </si>
  <si>
    <t>Cambodia</t>
  </si>
  <si>
    <t>KIR</t>
  </si>
  <si>
    <t>Kiribati</t>
  </si>
  <si>
    <t>KNA</t>
  </si>
  <si>
    <t>Saint Kitts and Nevis</t>
  </si>
  <si>
    <t>KOR</t>
  </si>
  <si>
    <t>KWT</t>
  </si>
  <si>
    <t>Kuwait</t>
  </si>
  <si>
    <t>LAO</t>
  </si>
  <si>
    <t>LBN</t>
  </si>
  <si>
    <t>Lebanon</t>
  </si>
  <si>
    <t>LBR</t>
  </si>
  <si>
    <t>Liberia</t>
  </si>
  <si>
    <t>LBY</t>
  </si>
  <si>
    <t>Libya</t>
  </si>
  <si>
    <t>LIE</t>
  </si>
  <si>
    <t>Liechtenstein</t>
  </si>
  <si>
    <t>LKA</t>
  </si>
  <si>
    <t>Sri Lanka</t>
  </si>
  <si>
    <t>LSO</t>
  </si>
  <si>
    <t>Lesotho</t>
  </si>
  <si>
    <t>MAR</t>
  </si>
  <si>
    <t>Morocco</t>
  </si>
  <si>
    <t>MDG</t>
  </si>
  <si>
    <t>Madagascar</t>
  </si>
  <si>
    <t>MEX</t>
  </si>
  <si>
    <t>Mexico</t>
  </si>
  <si>
    <t>MLI</t>
  </si>
  <si>
    <t>Mali</t>
  </si>
  <si>
    <t>MLT</t>
  </si>
  <si>
    <t>Malta</t>
  </si>
  <si>
    <t>MMR</t>
  </si>
  <si>
    <t>Myanmar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</si>
  <si>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</si>
  <si>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</si>
  <si>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</si>
  <si>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</si>
  <si>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</si>
  <si>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</si>
  <si>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</si>
  <si>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</si>
  <si>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</si>
  <si>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</si>
  <si>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</si>
  <si>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</si>
  <si>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</si>
  <si>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</si>
  <si>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</si>
  <si>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NER</t>
  </si>
  <si>
    <t>Niger</t>
  </si>
  <si>
    <t>NGA</t>
  </si>
  <si>
    <t>Nigeria</t>
  </si>
  <si>
    <t>NIC</t>
  </si>
  <si>
    <t>Nicaragua</t>
  </si>
  <si>
    <t>NLD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</si>
  <si>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</si>
  <si>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</si>
  <si>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</si>
  <si>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</si>
  <si>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</si>
  <si>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</si>
  <si>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</si>
  <si>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</si>
  <si>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</si>
  <si>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</si>
  <si>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</si>
  <si>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</si>
  <si>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</si>
  <si>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</si>
  <si>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</si>
  <si>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</si>
  <si>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PNG</t>
  </si>
  <si>
    <t>Papua New Guinea</t>
  </si>
  <si>
    <t>POL</t>
  </si>
  <si>
    <t>Poland</t>
  </si>
  <si>
    <t>PRI</t>
  </si>
  <si>
    <t>PRK</t>
  </si>
  <si>
    <t>PRT</t>
  </si>
  <si>
    <t>Portugal</t>
  </si>
  <si>
    <t>PRY</t>
  </si>
  <si>
    <t>Paraguay</t>
  </si>
  <si>
    <t>QAT</t>
  </si>
  <si>
    <t>Qatar</t>
  </si>
  <si>
    <t>Romania</t>
  </si>
  <si>
    <t>RWA</t>
  </si>
  <si>
    <t>Rwanda</t>
  </si>
  <si>
    <t>SAU</t>
  </si>
  <si>
    <t>Saudi Arabia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</si>
  <si>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</si>
  <si>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</si>
  <si>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</si>
  <si>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</si>
  <si>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</si>
  <si>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</si>
  <si>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</si>
  <si>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</si>
  <si>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</si>
  <si>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</si>
  <si>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</si>
  <si>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</si>
  <si>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</si>
  <si>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</si>
  <si>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SUR</t>
  </si>
  <si>
    <t>Suriname</t>
  </si>
  <si>
    <t>SWE</t>
  </si>
  <si>
    <t>Sweden</t>
  </si>
  <si>
    <t>SWZ</t>
  </si>
  <si>
    <t>Swaziland</t>
  </si>
  <si>
    <t>SYC</t>
  </si>
  <si>
    <t>Seychelles</t>
  </si>
  <si>
    <t>SYR</t>
  </si>
  <si>
    <t>TCD</t>
  </si>
  <si>
    <t>Chad</t>
  </si>
  <si>
    <t>TGO</t>
  </si>
  <si>
    <t>Togo</t>
  </si>
  <si>
    <t>THA</t>
  </si>
  <si>
    <t>Thailand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</si>
  <si>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</si>
  <si>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</si>
  <si>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</si>
  <si>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</si>
  <si>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</si>
  <si>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</si>
  <si>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</si>
  <si>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</si>
  <si>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TZA</t>
  </si>
  <si>
    <t>UGA</t>
  </si>
  <si>
    <t>Uganda</t>
  </si>
  <si>
    <t>URY</t>
  </si>
  <si>
    <t>Uruguay</t>
  </si>
  <si>
    <t>USA</t>
  </si>
  <si>
    <t>VEN</t>
  </si>
  <si>
    <t>VNM</t>
  </si>
  <si>
    <t>VUT</t>
  </si>
  <si>
    <t>Vanuatu</t>
  </si>
  <si>
    <t>WSM</t>
  </si>
  <si>
    <t>Samoa</t>
  </si>
  <si>
    <t>YEM</t>
  </si>
  <si>
    <t>Yemen</t>
  </si>
  <si>
    <t>ZAF</t>
  </si>
  <si>
    <t>ZMB</t>
  </si>
  <si>
    <t>Zambia</t>
  </si>
  <si>
    <t>ZWE</t>
  </si>
  <si>
    <t>Zimbabwe</t>
  </si>
  <si>
    <t>Time not used</t>
  </si>
  <si>
    <t># of remaing clothes</t>
  </si>
  <si>
    <t># of ironed clothes</t>
  </si>
  <si>
    <t>Remaining time after cleaning</t>
  </si>
  <si>
    <t>Normal cleaning time</t>
  </si>
  <si>
    <t># of clothes to be ironed</t>
  </si>
  <si>
    <r>
      <rPr>
        <b/>
        <sz val="11"/>
        <color theme="1"/>
        <rFont val="Calibri"/>
        <family val="2"/>
        <scheme val="minor"/>
      </rPr>
      <t>Q2</t>
    </r>
    <r>
      <rPr>
        <sz val="11"/>
        <color theme="1"/>
        <rFont val="Calibri"/>
        <family val="2"/>
        <scheme val="minor"/>
      </rPr>
      <t xml:space="preserve">                  Week</t>
    </r>
  </si>
  <si>
    <t>SDN</t>
  </si>
  <si>
    <t>Sudan</t>
  </si>
  <si>
    <t xml:space="preserve">Country code </t>
  </si>
  <si>
    <t>Country</t>
  </si>
  <si>
    <t>Geographical Area</t>
  </si>
  <si>
    <t>Arable Land 1961 (Sq. km)</t>
  </si>
  <si>
    <t>Arable Land 2009 (Sq. km)</t>
  </si>
  <si>
    <t>Total Surface (Sq. km) 1961</t>
  </si>
  <si>
    <t>Total Surface (Sq. km) 2009</t>
  </si>
  <si>
    <t>Arable Land % 1961</t>
  </si>
  <si>
    <t>Arable Land % 2009</t>
  </si>
  <si>
    <t>Africa</t>
  </si>
  <si>
    <t>Brunei Darussalam</t>
  </si>
  <si>
    <t>Côte d'Ivoire</t>
  </si>
  <si>
    <t>COD</t>
  </si>
  <si>
    <t>Congo, (Kinshasa)</t>
  </si>
  <si>
    <t>Congo (Brazzaville)</t>
  </si>
  <si>
    <t>Iran, Islamic Republic of</t>
  </si>
  <si>
    <t>Korea (South)</t>
  </si>
  <si>
    <t>Lao PDR</t>
  </si>
  <si>
    <t>New Caledonia</t>
  </si>
  <si>
    <t>Netherlands</t>
  </si>
  <si>
    <t>Puerto Rico</t>
  </si>
  <si>
    <t>Korea (North)</t>
  </si>
  <si>
    <t>ROU</t>
  </si>
  <si>
    <t>STP</t>
  </si>
  <si>
    <t>Sao Tome and Principe</t>
  </si>
  <si>
    <t>Syrian Arab Republic (Syria)</t>
  </si>
  <si>
    <t>TLS</t>
  </si>
  <si>
    <t>Timor-Leste</t>
  </si>
  <si>
    <t>Tanzania, United Republic of</t>
  </si>
  <si>
    <t>United States of America</t>
  </si>
  <si>
    <t>VCT</t>
  </si>
  <si>
    <t>Saint Vincent and Grenadines</t>
  </si>
  <si>
    <t>Venezuela (Bolivarian Republic)</t>
  </si>
  <si>
    <t>Viet Nam</t>
  </si>
  <si>
    <t>Database functions Questions</t>
  </si>
  <si>
    <t xml:space="preserve">a) What is the average percentage of arable land in North America? </t>
  </si>
  <si>
    <t>b) How many African or Asian countries have a percentage of arable land less than 2%? (only one number is expected)</t>
  </si>
  <si>
    <t>a) Quel est le % de terre arable en Amérique du Nord ?</t>
  </si>
  <si>
    <t>b) Combien de pays d'Afrique ou d'Asie ont un % de terre arable inférieur à 2% ? (un chiffre unique est attendu, pour les deux continents)</t>
  </si>
  <si>
    <t>c) Combien de pays d'Afrique ont plus que doublier leur surface de terre arable entre 1961 et 2009 ? Merci de les lister</t>
  </si>
  <si>
    <t>c) How many African countries have more than doubled the surface of arable land between 1961 and 2009? Please list them</t>
  </si>
  <si>
    <t>Temps prévu du ménage</t>
  </si>
  <si>
    <t>Temps restant après le ménage</t>
  </si>
  <si>
    <t>Temps non utilisé</t>
  </si>
  <si>
    <t># de vêtements à repasser</t>
  </si>
  <si>
    <t># de vêtements repassés</t>
  </si>
  <si>
    <t># de vêtements non repassés</t>
  </si>
  <si>
    <t>Q2                  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</si>
</sst>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10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2" fillId="2" borderId="0" xfId="1" applyFont="1" applyFill="1" applyAlignment="1">
      <alignment wrapText="1"/>
    </xf>
    <xf numFmtId="0" fontId="2" fillId="2" borderId="0" xfId="1" applyFont="1" applyFill="1" applyAlignment="1">
      <alignment horizontal="center" wrapText="1"/>
    </xf>
    <xf numFmtId="0" fontId="3" fillId="0" borderId="0" xfId="1"/>
    <xf numFmtId="3" fontId="3" fillId="0" borderId="0" xfId="1" applyNumberFormat="1"/>
    <xf numFmtId="10" fontId="3" fillId="0" borderId="0" xfId="1" applyNumberFormat="1"/>
    <xf numFmtId="0" fontId="0" fillId="0" borderId="0" xfId="1" applyFont="1"/>
    <xf numFmtId="10" fontId="2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 xr:uid="{7AEA7499-D72F-4045-B779-0DE748E9EEA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/Documents/Dropbox/Teaching/Data%20Modeling/Fall%202018/Final/New/CorUs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cours\FFONDA\MICRO-INFO\sujetstest\0Modelesutilis&#233;senTest\BD+Proba\billetterie\Billeter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3"/>
      <sheetName val="Q4c"/>
      <sheetName val="Q5b"/>
      <sheetName val="Usine"/>
      <sheetName val="TCD1"/>
      <sheetName val="TCD2"/>
      <sheetName val="Climate"/>
    </sheetNames>
    <sheetDataSet>
      <sheetData sheetId="0" refreshError="1"/>
      <sheetData sheetId="1" refreshError="1"/>
      <sheetData sheetId="2" refreshError="1"/>
      <sheetData sheetId="3">
        <row r="4">
          <cell r="B4">
            <v>100</v>
          </cell>
          <cell r="E4">
            <v>0</v>
          </cell>
          <cell r="F4">
            <v>0</v>
          </cell>
          <cell r="H4">
            <v>0</v>
          </cell>
          <cell r="I4">
            <v>0</v>
          </cell>
        </row>
        <row r="5">
          <cell r="E5">
            <v>5</v>
          </cell>
          <cell r="F5">
            <v>200</v>
          </cell>
          <cell r="H5">
            <v>5</v>
          </cell>
          <cell r="I5">
            <v>200</v>
          </cell>
        </row>
        <row r="6">
          <cell r="B6">
            <v>1</v>
          </cell>
          <cell r="E6">
            <v>10</v>
          </cell>
          <cell r="F6">
            <v>300</v>
          </cell>
          <cell r="H6">
            <v>10</v>
          </cell>
          <cell r="I6">
            <v>300</v>
          </cell>
        </row>
        <row r="7">
          <cell r="E7">
            <v>15</v>
          </cell>
          <cell r="F7">
            <v>500</v>
          </cell>
          <cell r="H7">
            <v>15</v>
          </cell>
          <cell r="I7">
            <v>400</v>
          </cell>
        </row>
      </sheetData>
      <sheetData sheetId="4"/>
      <sheetData sheetId="5"/>
      <sheetData sheetId="6">
        <row r="3">
          <cell r="A3" t="str">
            <v>ISO CODES</v>
          </cell>
          <cell r="B3" t="str">
            <v>NAMES</v>
          </cell>
          <cell r="C3" t="str">
            <v>World Region</v>
          </cell>
          <cell r="D3" t="str">
            <v>Average  T</v>
          </cell>
          <cell r="E3" t="str">
            <v>Precip (mm)</v>
          </cell>
          <cell r="F3" t="str">
            <v xml:space="preserve">Min change T </v>
          </cell>
          <cell r="G3" t="str">
            <v xml:space="preserve">Max Change T </v>
          </cell>
          <cell r="H3" t="str">
            <v>Change Precip</v>
          </cell>
        </row>
        <row r="4">
          <cell r="A4" t="str">
            <v>AFG</v>
          </cell>
          <cell r="B4" t="str">
            <v>Afghanistan</v>
          </cell>
          <cell r="C4" t="str">
            <v>Asia</v>
          </cell>
          <cell r="D4">
            <v>12.6</v>
          </cell>
          <cell r="E4">
            <v>327</v>
          </cell>
          <cell r="F4">
            <v>2.84</v>
          </cell>
          <cell r="G4">
            <v>3.09</v>
          </cell>
          <cell r="H4">
            <v>-8.06</v>
          </cell>
        </row>
        <row r="5">
          <cell r="A5" t="str">
            <v>AGO</v>
          </cell>
          <cell r="B5" t="str">
            <v>Angola</v>
          </cell>
          <cell r="C5" t="str">
            <v>Middle Africa</v>
          </cell>
          <cell r="D5">
            <v>21.5</v>
          </cell>
          <cell r="E5">
            <v>1010</v>
          </cell>
          <cell r="F5">
            <v>2.33</v>
          </cell>
          <cell r="G5">
            <v>2.5299999999999998</v>
          </cell>
          <cell r="H5">
            <v>-6.18</v>
          </cell>
        </row>
        <row r="6">
          <cell r="A6" t="str">
            <v>AIA</v>
          </cell>
          <cell r="B6" t="str">
            <v>Anguilla (U.K.)</v>
          </cell>
          <cell r="C6" t="str">
            <v>Caribbean</v>
          </cell>
          <cell r="D6">
            <v>25.6</v>
          </cell>
          <cell r="E6">
            <v>1523</v>
          </cell>
          <cell r="F6">
            <v>1.51</v>
          </cell>
          <cell r="G6">
            <v>1.51</v>
          </cell>
          <cell r="H6">
            <v>-11.12</v>
          </cell>
        </row>
        <row r="7">
          <cell r="A7" t="str">
            <v>ALB</v>
          </cell>
          <cell r="B7" t="str">
            <v>Albania</v>
          </cell>
          <cell r="C7" t="str">
            <v>Europe</v>
          </cell>
          <cell r="D7">
            <v>11.4</v>
          </cell>
          <cell r="E7">
            <v>996</v>
          </cell>
          <cell r="F7">
            <v>2.31</v>
          </cell>
          <cell r="G7">
            <v>2.71</v>
          </cell>
          <cell r="H7">
            <v>-67.709999999999994</v>
          </cell>
        </row>
        <row r="8">
          <cell r="A8" t="str">
            <v>AND</v>
          </cell>
          <cell r="B8" t="str">
            <v>Andorra</v>
          </cell>
          <cell r="C8" t="str">
            <v>Europe</v>
          </cell>
          <cell r="D8">
            <v>7.6</v>
          </cell>
          <cell r="E8">
            <v>973</v>
          </cell>
          <cell r="F8">
            <v>2.2599999999999998</v>
          </cell>
          <cell r="G8">
            <v>2.39</v>
          </cell>
          <cell r="H8">
            <v>-49.59</v>
          </cell>
        </row>
        <row r="9">
          <cell r="A9" t="str">
            <v>ARE</v>
          </cell>
          <cell r="B9" t="str">
            <v>United Arab Emirates</v>
          </cell>
          <cell r="C9" t="str">
            <v>Middle East</v>
          </cell>
          <cell r="D9">
            <v>27</v>
          </cell>
          <cell r="E9">
            <v>78</v>
          </cell>
          <cell r="F9">
            <v>2.5</v>
          </cell>
          <cell r="G9">
            <v>2.95</v>
          </cell>
          <cell r="H9">
            <v>-0.87</v>
          </cell>
        </row>
        <row r="10">
          <cell r="A10" t="str">
            <v>ARG</v>
          </cell>
          <cell r="B10" t="str">
            <v>Argentina</v>
          </cell>
          <cell r="C10" t="str">
            <v>South America</v>
          </cell>
          <cell r="D10">
            <v>14.8</v>
          </cell>
          <cell r="E10">
            <v>591</v>
          </cell>
          <cell r="F10">
            <v>1.75</v>
          </cell>
          <cell r="G10">
            <v>1.8</v>
          </cell>
          <cell r="H10">
            <v>8.61</v>
          </cell>
        </row>
        <row r="11">
          <cell r="A11" t="str">
            <v>ARM</v>
          </cell>
          <cell r="B11" t="str">
            <v>Armenia</v>
          </cell>
          <cell r="C11" t="str">
            <v>Asia</v>
          </cell>
          <cell r="D11">
            <v>7.1</v>
          </cell>
          <cell r="E11">
            <v>562</v>
          </cell>
          <cell r="F11">
            <v>2.52</v>
          </cell>
          <cell r="G11">
            <v>2.92</v>
          </cell>
          <cell r="H11">
            <v>-29.5</v>
          </cell>
        </row>
        <row r="12">
          <cell r="A12" t="str">
            <v>ATG</v>
          </cell>
          <cell r="B12" t="str">
            <v>Antigua and Barbuda</v>
          </cell>
          <cell r="C12" t="str">
            <v>Caribbean</v>
          </cell>
          <cell r="D12">
            <v>26</v>
          </cell>
          <cell r="E12">
            <v>2420</v>
          </cell>
          <cell r="F12">
            <v>1.52</v>
          </cell>
          <cell r="G12">
            <v>1.52</v>
          </cell>
          <cell r="H12">
            <v>-20.81</v>
          </cell>
        </row>
        <row r="13">
          <cell r="A13" t="str">
            <v>AUS</v>
          </cell>
          <cell r="B13" t="str">
            <v>Australia</v>
          </cell>
          <cell r="C13" t="str">
            <v>Oceania</v>
          </cell>
          <cell r="D13">
            <v>21.6</v>
          </cell>
          <cell r="E13">
            <v>535</v>
          </cell>
          <cell r="F13">
            <v>2.11</v>
          </cell>
          <cell r="G13">
            <v>2.2400000000000002</v>
          </cell>
          <cell r="H13">
            <v>16.2</v>
          </cell>
        </row>
        <row r="14">
          <cell r="A14" t="str">
            <v>AUT</v>
          </cell>
          <cell r="B14" t="str">
            <v>Austria</v>
          </cell>
          <cell r="C14" t="str">
            <v>Europe</v>
          </cell>
          <cell r="D14">
            <v>6.3</v>
          </cell>
          <cell r="E14">
            <v>1110</v>
          </cell>
          <cell r="F14">
            <v>2.46</v>
          </cell>
          <cell r="G14">
            <v>2.65</v>
          </cell>
          <cell r="H14">
            <v>-6.17</v>
          </cell>
        </row>
        <row r="15">
          <cell r="A15" t="str">
            <v>AZE</v>
          </cell>
          <cell r="B15" t="str">
            <v>Azerbaijan</v>
          </cell>
          <cell r="C15" t="str">
            <v>Asia</v>
          </cell>
          <cell r="D15">
            <v>11.9</v>
          </cell>
          <cell r="E15">
            <v>447</v>
          </cell>
          <cell r="F15">
            <v>2.33</v>
          </cell>
          <cell r="G15">
            <v>2.62</v>
          </cell>
          <cell r="H15">
            <v>-15.54</v>
          </cell>
        </row>
        <row r="16">
          <cell r="A16" t="str">
            <v>BDI</v>
          </cell>
          <cell r="B16" t="str">
            <v>Burundi</v>
          </cell>
          <cell r="C16" t="str">
            <v>East Africa</v>
          </cell>
          <cell r="D16">
            <v>19.7</v>
          </cell>
          <cell r="E16">
            <v>1218</v>
          </cell>
          <cell r="F16">
            <v>2.09</v>
          </cell>
          <cell r="G16">
            <v>2.58</v>
          </cell>
          <cell r="H16">
            <v>66.08</v>
          </cell>
        </row>
        <row r="17">
          <cell r="A17" t="str">
            <v>BEL</v>
          </cell>
          <cell r="B17" t="str">
            <v>Belgium</v>
          </cell>
          <cell r="C17" t="str">
            <v>Europe</v>
          </cell>
          <cell r="D17">
            <v>9.6</v>
          </cell>
          <cell r="E17">
            <v>847</v>
          </cell>
          <cell r="F17">
            <v>1.99</v>
          </cell>
          <cell r="G17">
            <v>2.16</v>
          </cell>
          <cell r="H17">
            <v>11.68</v>
          </cell>
        </row>
        <row r="18">
          <cell r="A18" t="str">
            <v>BEN</v>
          </cell>
          <cell r="B18" t="str">
            <v>Benin</v>
          </cell>
          <cell r="C18" t="str">
            <v>West Africa</v>
          </cell>
          <cell r="D18">
            <v>27.5</v>
          </cell>
          <cell r="E18">
            <v>1039</v>
          </cell>
          <cell r="F18">
            <v>2.31</v>
          </cell>
          <cell r="G18">
            <v>2.65</v>
          </cell>
          <cell r="H18">
            <v>20.76</v>
          </cell>
        </row>
        <row r="19">
          <cell r="A19" t="str">
            <v>BFA</v>
          </cell>
          <cell r="B19" t="str">
            <v>Burkina Faso</v>
          </cell>
          <cell r="C19" t="str">
            <v>West Africa</v>
          </cell>
          <cell r="D19">
            <v>28.2</v>
          </cell>
          <cell r="E19">
            <v>748</v>
          </cell>
          <cell r="F19">
            <v>2.4500000000000002</v>
          </cell>
          <cell r="G19">
            <v>2.81</v>
          </cell>
          <cell r="H19">
            <v>14.35</v>
          </cell>
        </row>
        <row r="20">
          <cell r="A20" t="str">
            <v>BGD</v>
          </cell>
          <cell r="B20" t="str">
            <v>Bangladesh</v>
          </cell>
          <cell r="C20" t="str">
            <v>Asia</v>
          </cell>
          <cell r="D20">
            <v>25</v>
          </cell>
          <cell r="E20">
            <v>2665</v>
          </cell>
          <cell r="F20">
            <v>2.11</v>
          </cell>
          <cell r="G20">
            <v>2.2200000000000002</v>
          </cell>
          <cell r="H20">
            <v>33.33</v>
          </cell>
        </row>
        <row r="21">
          <cell r="A21" t="str">
            <v>BGR</v>
          </cell>
          <cell r="B21" t="str">
            <v>Bulgaria</v>
          </cell>
          <cell r="C21" t="str">
            <v>Europe</v>
          </cell>
          <cell r="D21">
            <v>10.5</v>
          </cell>
          <cell r="E21">
            <v>608</v>
          </cell>
          <cell r="F21">
            <v>2.4500000000000002</v>
          </cell>
          <cell r="G21">
            <v>2.74</v>
          </cell>
          <cell r="H21">
            <v>-37.56</v>
          </cell>
        </row>
        <row r="22">
          <cell r="A22" t="str">
            <v>BHR</v>
          </cell>
          <cell r="B22" t="str">
            <v>Bahrain</v>
          </cell>
          <cell r="C22" t="str">
            <v>Middle East</v>
          </cell>
          <cell r="D22">
            <v>27.1</v>
          </cell>
          <cell r="E22">
            <v>83</v>
          </cell>
          <cell r="F22">
            <v>2.74</v>
          </cell>
          <cell r="G22">
            <v>2.81</v>
          </cell>
          <cell r="H22">
            <v>0.34</v>
          </cell>
        </row>
        <row r="23">
          <cell r="A23" t="str">
            <v>BHS</v>
          </cell>
          <cell r="B23" t="str">
            <v>Bahamas</v>
          </cell>
          <cell r="C23" t="str">
            <v>Caribbean</v>
          </cell>
          <cell r="D23">
            <v>24.8</v>
          </cell>
          <cell r="E23">
            <v>1292</v>
          </cell>
          <cell r="F23">
            <v>1.58</v>
          </cell>
          <cell r="G23">
            <v>1.6</v>
          </cell>
          <cell r="H23">
            <v>-11.62</v>
          </cell>
        </row>
        <row r="24">
          <cell r="A24" t="str">
            <v>BIH</v>
          </cell>
          <cell r="B24" t="str">
            <v xml:space="preserve">Bosnia </v>
          </cell>
          <cell r="C24" t="str">
            <v>Europe</v>
          </cell>
          <cell r="D24">
            <v>9.8000000000000007</v>
          </cell>
          <cell r="E24">
            <v>1028</v>
          </cell>
          <cell r="F24">
            <v>2.4700000000000002</v>
          </cell>
          <cell r="G24">
            <v>2.75</v>
          </cell>
          <cell r="H24">
            <v>-46.03</v>
          </cell>
        </row>
        <row r="25">
          <cell r="A25" t="str">
            <v>BLR</v>
          </cell>
          <cell r="B25" t="str">
            <v>Belarus</v>
          </cell>
          <cell r="C25" t="str">
            <v>Europe</v>
          </cell>
          <cell r="D25">
            <v>6.2</v>
          </cell>
          <cell r="E25">
            <v>618</v>
          </cell>
          <cell r="F25">
            <v>2.71</v>
          </cell>
          <cell r="G25">
            <v>2.77</v>
          </cell>
          <cell r="H25">
            <v>50.3</v>
          </cell>
        </row>
        <row r="26">
          <cell r="A26" t="str">
            <v>BLZ</v>
          </cell>
          <cell r="B26" t="str">
            <v>Belize</v>
          </cell>
          <cell r="C26" t="str">
            <v>Central America</v>
          </cell>
          <cell r="D26">
            <v>25.3</v>
          </cell>
          <cell r="E26">
            <v>2191</v>
          </cell>
          <cell r="F26">
            <v>2.04</v>
          </cell>
          <cell r="G26">
            <v>2.25</v>
          </cell>
          <cell r="H26">
            <v>-64.84</v>
          </cell>
        </row>
        <row r="27">
          <cell r="A27" t="str">
            <v>BMU</v>
          </cell>
          <cell r="B27" t="str">
            <v>Bermuda (U.K.)</v>
          </cell>
          <cell r="C27" t="str">
            <v>North America</v>
          </cell>
          <cell r="D27">
            <v>21.3</v>
          </cell>
          <cell r="E27">
            <v>1506</v>
          </cell>
          <cell r="F27">
            <v>1.61</v>
          </cell>
          <cell r="G27">
            <v>1.71</v>
          </cell>
          <cell r="H27">
            <v>3.67</v>
          </cell>
        </row>
        <row r="28">
          <cell r="A28" t="str">
            <v>BOL</v>
          </cell>
          <cell r="B28" t="str">
            <v>Bolivia</v>
          </cell>
          <cell r="C28" t="str">
            <v>South America</v>
          </cell>
          <cell r="D28">
            <v>21.5</v>
          </cell>
          <cell r="E28">
            <v>1146</v>
          </cell>
          <cell r="F28">
            <v>2.7</v>
          </cell>
          <cell r="G28">
            <v>2.74</v>
          </cell>
          <cell r="H28">
            <v>6.48</v>
          </cell>
        </row>
        <row r="29">
          <cell r="A29" t="str">
            <v>BRA</v>
          </cell>
          <cell r="B29" t="str">
            <v>Brazil</v>
          </cell>
          <cell r="C29" t="str">
            <v>South America</v>
          </cell>
          <cell r="D29">
            <v>24.9</v>
          </cell>
          <cell r="E29">
            <v>1782</v>
          </cell>
          <cell r="F29">
            <v>2.3199999999999998</v>
          </cell>
          <cell r="G29">
            <v>2.46</v>
          </cell>
          <cell r="H29">
            <v>33.68</v>
          </cell>
        </row>
        <row r="30">
          <cell r="A30" t="str">
            <v>BRB</v>
          </cell>
          <cell r="B30" t="str">
            <v>Barbados</v>
          </cell>
          <cell r="C30" t="str">
            <v>Caribbean</v>
          </cell>
          <cell r="D30">
            <v>26</v>
          </cell>
          <cell r="E30">
            <v>2066</v>
          </cell>
          <cell r="F30">
            <v>1.54</v>
          </cell>
          <cell r="G30">
            <v>1.55</v>
          </cell>
          <cell r="H30">
            <v>-31.85</v>
          </cell>
        </row>
        <row r="31">
          <cell r="A31" t="str">
            <v>BRN</v>
          </cell>
          <cell r="B31" t="str">
            <v>Brunei</v>
          </cell>
          <cell r="C31" t="str">
            <v>Asia</v>
          </cell>
          <cell r="D31">
            <v>26.9</v>
          </cell>
          <cell r="E31">
            <v>2722</v>
          </cell>
          <cell r="F31">
            <v>1.7</v>
          </cell>
          <cell r="G31">
            <v>1.81</v>
          </cell>
          <cell r="H31">
            <v>11.75</v>
          </cell>
        </row>
        <row r="32">
          <cell r="A32" t="str">
            <v>BTN</v>
          </cell>
          <cell r="B32" t="str">
            <v>Bhutan</v>
          </cell>
          <cell r="C32" t="str">
            <v>Asia</v>
          </cell>
          <cell r="D32">
            <v>7.4</v>
          </cell>
          <cell r="E32">
            <v>1667</v>
          </cell>
          <cell r="F32">
            <v>2.4900000000000002</v>
          </cell>
          <cell r="G32">
            <v>2.52</v>
          </cell>
          <cell r="H32">
            <v>78.12</v>
          </cell>
        </row>
        <row r="33">
          <cell r="A33" t="str">
            <v>BWA</v>
          </cell>
          <cell r="B33" t="str">
            <v>Botswana</v>
          </cell>
          <cell r="C33" t="str">
            <v>South Africa</v>
          </cell>
          <cell r="D33">
            <v>21.5</v>
          </cell>
          <cell r="E33">
            <v>416</v>
          </cell>
          <cell r="F33">
            <v>2.88</v>
          </cell>
          <cell r="G33">
            <v>2.97</v>
          </cell>
          <cell r="H33">
            <v>-11.99</v>
          </cell>
        </row>
        <row r="34">
          <cell r="A34" t="str">
            <v>CAF</v>
          </cell>
          <cell r="B34" t="str">
            <v>Central African Republic</v>
          </cell>
          <cell r="C34" t="str">
            <v>Middle Africa</v>
          </cell>
          <cell r="D34">
            <v>24.9</v>
          </cell>
          <cell r="E34">
            <v>1343</v>
          </cell>
          <cell r="F34">
            <v>2.2200000000000002</v>
          </cell>
          <cell r="G34">
            <v>2.62</v>
          </cell>
          <cell r="H34">
            <v>50.09</v>
          </cell>
        </row>
        <row r="35">
          <cell r="A35" t="str">
            <v>CAN</v>
          </cell>
          <cell r="B35" t="str">
            <v>Canada</v>
          </cell>
          <cell r="C35" t="str">
            <v>North America</v>
          </cell>
          <cell r="D35">
            <v>-5.4</v>
          </cell>
          <cell r="E35">
            <v>537</v>
          </cell>
          <cell r="F35">
            <v>2.95</v>
          </cell>
          <cell r="G35">
            <v>3.33</v>
          </cell>
          <cell r="H35">
            <v>63.11</v>
          </cell>
        </row>
        <row r="36">
          <cell r="A36" t="str">
            <v>CHE</v>
          </cell>
          <cell r="B36" t="str">
            <v>Switzerland</v>
          </cell>
          <cell r="C36" t="str">
            <v>Europe</v>
          </cell>
          <cell r="D36">
            <v>5.5</v>
          </cell>
          <cell r="E36">
            <v>1537</v>
          </cell>
          <cell r="F36">
            <v>2.36</v>
          </cell>
          <cell r="G36">
            <v>2.6</v>
          </cell>
          <cell r="H36">
            <v>-18.87</v>
          </cell>
        </row>
        <row r="37">
          <cell r="A37" t="str">
            <v>CHL</v>
          </cell>
          <cell r="B37" t="str">
            <v>Chile</v>
          </cell>
          <cell r="C37" t="str">
            <v>South America</v>
          </cell>
          <cell r="D37">
            <v>8.5</v>
          </cell>
          <cell r="E37">
            <v>716</v>
          </cell>
          <cell r="F37">
            <v>1.58</v>
          </cell>
          <cell r="G37">
            <v>1.69</v>
          </cell>
          <cell r="H37">
            <v>-31.65</v>
          </cell>
        </row>
        <row r="38">
          <cell r="A38" t="str">
            <v>CHN</v>
          </cell>
          <cell r="B38" t="str">
            <v>China</v>
          </cell>
          <cell r="C38" t="str">
            <v>Asia</v>
          </cell>
          <cell r="D38">
            <v>6.9</v>
          </cell>
          <cell r="E38">
            <v>627</v>
          </cell>
          <cell r="F38">
            <v>2.58</v>
          </cell>
          <cell r="G38">
            <v>2.67</v>
          </cell>
          <cell r="H38">
            <v>33.07</v>
          </cell>
        </row>
        <row r="39">
          <cell r="A39" t="str">
            <v>CIV</v>
          </cell>
          <cell r="B39" t="str">
            <v>Ivory Coast</v>
          </cell>
          <cell r="C39" t="str">
            <v>West Africa</v>
          </cell>
          <cell r="D39">
            <v>26.4</v>
          </cell>
          <cell r="E39">
            <v>1348</v>
          </cell>
          <cell r="F39">
            <v>2.17</v>
          </cell>
          <cell r="G39">
            <v>2.36</v>
          </cell>
          <cell r="H39">
            <v>10.050000000000001</v>
          </cell>
        </row>
        <row r="40">
          <cell r="A40" t="str">
            <v>CMR</v>
          </cell>
          <cell r="B40" t="str">
            <v>Cameroon</v>
          </cell>
          <cell r="C40" t="str">
            <v>Middle Africa</v>
          </cell>
          <cell r="D40">
            <v>24.6</v>
          </cell>
          <cell r="E40">
            <v>1604</v>
          </cell>
          <cell r="F40">
            <v>2.19</v>
          </cell>
          <cell r="G40">
            <v>2.5</v>
          </cell>
          <cell r="H40">
            <v>65.62</v>
          </cell>
        </row>
        <row r="41">
          <cell r="A41" t="str">
            <v>COG</v>
          </cell>
          <cell r="B41" t="str">
            <v>Congo</v>
          </cell>
          <cell r="C41" t="str">
            <v>Middle Africa</v>
          </cell>
          <cell r="D41">
            <v>24.5</v>
          </cell>
          <cell r="E41">
            <v>1646</v>
          </cell>
          <cell r="F41">
            <v>2.0499999999999998</v>
          </cell>
          <cell r="G41">
            <v>2.4300000000000002</v>
          </cell>
          <cell r="H41">
            <v>45.99</v>
          </cell>
        </row>
        <row r="42">
          <cell r="A42" t="str">
            <v>COK</v>
          </cell>
          <cell r="B42" t="str">
            <v>Cook Islands (N.Z.)</v>
          </cell>
          <cell r="C42" t="str">
            <v>Oceania</v>
          </cell>
          <cell r="D42">
            <v>24.6</v>
          </cell>
          <cell r="E42">
            <v>1925</v>
          </cell>
          <cell r="F42">
            <v>1.48</v>
          </cell>
          <cell r="G42">
            <v>1.51</v>
          </cell>
          <cell r="H42">
            <v>100.97</v>
          </cell>
        </row>
        <row r="43">
          <cell r="A43" t="str">
            <v>COL</v>
          </cell>
          <cell r="B43" t="str">
            <v>Colombia</v>
          </cell>
          <cell r="C43" t="str">
            <v>South America</v>
          </cell>
          <cell r="D43">
            <v>24.5</v>
          </cell>
          <cell r="E43">
            <v>2612</v>
          </cell>
          <cell r="F43">
            <v>2.25</v>
          </cell>
          <cell r="G43">
            <v>2.41</v>
          </cell>
          <cell r="H43">
            <v>61.92</v>
          </cell>
        </row>
        <row r="44">
          <cell r="A44" t="str">
            <v>COM</v>
          </cell>
          <cell r="B44" t="str">
            <v>Comoros</v>
          </cell>
          <cell r="C44" t="str">
            <v>East Africa</v>
          </cell>
          <cell r="D44">
            <v>25.5</v>
          </cell>
          <cell r="E44">
            <v>1754</v>
          </cell>
          <cell r="F44">
            <v>1.65</v>
          </cell>
          <cell r="G44">
            <v>1.66</v>
          </cell>
          <cell r="H44">
            <v>51.95</v>
          </cell>
        </row>
        <row r="45">
          <cell r="A45" t="str">
            <v>CPV</v>
          </cell>
          <cell r="B45" t="str">
            <v>Cape Verde</v>
          </cell>
          <cell r="C45" t="str">
            <v>West Africa</v>
          </cell>
          <cell r="D45">
            <v>23.3</v>
          </cell>
          <cell r="E45">
            <v>424</v>
          </cell>
          <cell r="F45">
            <v>1.64</v>
          </cell>
          <cell r="G45">
            <v>1.66</v>
          </cell>
          <cell r="H45">
            <v>-4.46</v>
          </cell>
        </row>
        <row r="46">
          <cell r="A46" t="str">
            <v>CRI</v>
          </cell>
          <cell r="B46" t="str">
            <v>Costa Rica</v>
          </cell>
          <cell r="C46" t="str">
            <v>Central America</v>
          </cell>
          <cell r="D46">
            <v>24.8</v>
          </cell>
          <cell r="E46">
            <v>2926</v>
          </cell>
          <cell r="F46">
            <v>1.97</v>
          </cell>
          <cell r="G46">
            <v>1.98</v>
          </cell>
          <cell r="H46">
            <v>-78.97</v>
          </cell>
        </row>
        <row r="47">
          <cell r="A47" t="str">
            <v>CUB</v>
          </cell>
          <cell r="B47" t="str">
            <v>Cuba</v>
          </cell>
          <cell r="C47" t="str">
            <v>Caribbean</v>
          </cell>
          <cell r="D47">
            <v>25.2</v>
          </cell>
          <cell r="E47">
            <v>1335</v>
          </cell>
          <cell r="F47">
            <v>1.68</v>
          </cell>
          <cell r="G47">
            <v>1.7</v>
          </cell>
          <cell r="H47">
            <v>-17.829999999999998</v>
          </cell>
        </row>
        <row r="48">
          <cell r="A48" t="str">
            <v>CYP</v>
          </cell>
          <cell r="B48" t="str">
            <v>Cyprus</v>
          </cell>
          <cell r="C48" t="str">
            <v>Europe</v>
          </cell>
          <cell r="D48">
            <v>18.399999999999999</v>
          </cell>
          <cell r="E48">
            <v>498</v>
          </cell>
          <cell r="F48">
            <v>2.06</v>
          </cell>
          <cell r="G48">
            <v>2.16</v>
          </cell>
          <cell r="H48">
            <v>-71.349999999999994</v>
          </cell>
        </row>
        <row r="49">
          <cell r="A49" t="str">
            <v>CZE</v>
          </cell>
          <cell r="B49" t="str">
            <v>Czech Republic</v>
          </cell>
          <cell r="C49" t="str">
            <v>Europe</v>
          </cell>
          <cell r="D49">
            <v>7.5</v>
          </cell>
          <cell r="E49">
            <v>677</v>
          </cell>
          <cell r="F49">
            <v>2.4</v>
          </cell>
          <cell r="G49">
            <v>2.57</v>
          </cell>
          <cell r="H49">
            <v>22.81</v>
          </cell>
        </row>
        <row r="50">
          <cell r="A50" t="str">
            <v>DEU</v>
          </cell>
          <cell r="B50" t="str">
            <v>Germany</v>
          </cell>
          <cell r="C50" t="str">
            <v>Europe</v>
          </cell>
          <cell r="D50">
            <v>8.4</v>
          </cell>
          <cell r="E50">
            <v>700</v>
          </cell>
          <cell r="F50">
            <v>2.21</v>
          </cell>
          <cell r="G50">
            <v>2.34</v>
          </cell>
          <cell r="H50">
            <v>34.86</v>
          </cell>
        </row>
        <row r="51">
          <cell r="A51" t="str">
            <v>DJI</v>
          </cell>
          <cell r="B51" t="str">
            <v>Djibouti</v>
          </cell>
          <cell r="C51" t="str">
            <v>East Africa</v>
          </cell>
          <cell r="D51">
            <v>28</v>
          </cell>
          <cell r="E51">
            <v>220</v>
          </cell>
          <cell r="F51">
            <v>2.4</v>
          </cell>
          <cell r="G51">
            <v>2.72</v>
          </cell>
          <cell r="H51">
            <v>6.58</v>
          </cell>
        </row>
        <row r="52">
          <cell r="A52" t="str">
            <v>DMA</v>
          </cell>
          <cell r="B52" t="str">
            <v>Dominica</v>
          </cell>
          <cell r="C52" t="str">
            <v>Caribbean</v>
          </cell>
          <cell r="D52">
            <v>22.3</v>
          </cell>
          <cell r="E52">
            <v>3436</v>
          </cell>
          <cell r="F52">
            <v>1.53</v>
          </cell>
          <cell r="G52">
            <v>1.53</v>
          </cell>
          <cell r="H52">
            <v>-33.049999999999997</v>
          </cell>
        </row>
        <row r="53">
          <cell r="A53" t="str">
            <v>DNK</v>
          </cell>
          <cell r="B53" t="str">
            <v>Denmark</v>
          </cell>
          <cell r="C53" t="str">
            <v>Europe</v>
          </cell>
          <cell r="D53">
            <v>7.5</v>
          </cell>
          <cell r="E53">
            <v>703</v>
          </cell>
          <cell r="F53">
            <v>2.12</v>
          </cell>
          <cell r="G53">
            <v>2.1800000000000002</v>
          </cell>
          <cell r="H53">
            <v>70.27</v>
          </cell>
        </row>
        <row r="54">
          <cell r="A54" t="str">
            <v>DOM</v>
          </cell>
          <cell r="B54" t="str">
            <v>Dominican Republic</v>
          </cell>
          <cell r="C54" t="str">
            <v>Caribbean</v>
          </cell>
          <cell r="D54">
            <v>24.5</v>
          </cell>
          <cell r="E54">
            <v>1410</v>
          </cell>
          <cell r="F54">
            <v>1.62</v>
          </cell>
          <cell r="G54">
            <v>1.67</v>
          </cell>
          <cell r="H54">
            <v>-39.28</v>
          </cell>
        </row>
        <row r="55">
          <cell r="A55" t="str">
            <v>DZA</v>
          </cell>
          <cell r="B55" t="str">
            <v>Algeria</v>
          </cell>
          <cell r="C55" t="str">
            <v>North Africa</v>
          </cell>
          <cell r="D55">
            <v>22.5</v>
          </cell>
          <cell r="E55">
            <v>89</v>
          </cell>
          <cell r="F55">
            <v>2.68</v>
          </cell>
          <cell r="G55">
            <v>2.79</v>
          </cell>
          <cell r="H55">
            <v>-7.75</v>
          </cell>
        </row>
        <row r="56">
          <cell r="A56" t="str">
            <v>ECU</v>
          </cell>
          <cell r="B56" t="str">
            <v>Ecuador</v>
          </cell>
          <cell r="C56" t="str">
            <v>South America</v>
          </cell>
          <cell r="D56">
            <v>21.8</v>
          </cell>
          <cell r="E56">
            <v>2087</v>
          </cell>
          <cell r="F56">
            <v>2.0299999999999998</v>
          </cell>
          <cell r="G56">
            <v>2.14</v>
          </cell>
          <cell r="H56">
            <v>134.71</v>
          </cell>
        </row>
        <row r="57">
          <cell r="A57" t="str">
            <v>EGY</v>
          </cell>
          <cell r="B57" t="str">
            <v>Egypt</v>
          </cell>
          <cell r="C57" t="str">
            <v>North Africa</v>
          </cell>
          <cell r="D57">
            <v>22.1</v>
          </cell>
          <cell r="E57">
            <v>51</v>
          </cell>
          <cell r="F57">
            <v>2.23</v>
          </cell>
          <cell r="G57">
            <v>2.42</v>
          </cell>
          <cell r="H57">
            <v>-5.25</v>
          </cell>
        </row>
        <row r="58">
          <cell r="A58" t="str">
            <v>ERI</v>
          </cell>
          <cell r="B58" t="str">
            <v>Eritrea</v>
          </cell>
          <cell r="C58" t="str">
            <v>East Africa</v>
          </cell>
          <cell r="D58">
            <v>25.5</v>
          </cell>
          <cell r="E58">
            <v>384</v>
          </cell>
          <cell r="F58">
            <v>2.44</v>
          </cell>
          <cell r="G58">
            <v>2.71</v>
          </cell>
          <cell r="H58">
            <v>-3.94</v>
          </cell>
        </row>
        <row r="59">
          <cell r="A59" t="str">
            <v>ESP</v>
          </cell>
          <cell r="B59" t="str">
            <v>Spain</v>
          </cell>
          <cell r="C59" t="str">
            <v>Europe</v>
          </cell>
          <cell r="D59">
            <v>13.3</v>
          </cell>
          <cell r="E59">
            <v>636</v>
          </cell>
          <cell r="F59">
            <v>2.0299999999999998</v>
          </cell>
          <cell r="G59">
            <v>2.2599999999999998</v>
          </cell>
          <cell r="H59">
            <v>-58.2</v>
          </cell>
        </row>
        <row r="60">
          <cell r="A60" t="str">
            <v>EST</v>
          </cell>
          <cell r="B60" t="str">
            <v>Estonia</v>
          </cell>
          <cell r="C60" t="str">
            <v>Europe</v>
          </cell>
          <cell r="D60">
            <v>5.0999999999999996</v>
          </cell>
          <cell r="E60">
            <v>626</v>
          </cell>
          <cell r="F60">
            <v>2.41</v>
          </cell>
          <cell r="G60">
            <v>2.65</v>
          </cell>
          <cell r="H60">
            <v>65.84</v>
          </cell>
        </row>
        <row r="61">
          <cell r="A61" t="str">
            <v>ETH</v>
          </cell>
          <cell r="B61" t="str">
            <v>Ethiopia</v>
          </cell>
          <cell r="C61" t="str">
            <v>East Africa</v>
          </cell>
          <cell r="D61">
            <v>22.2</v>
          </cell>
          <cell r="E61">
            <v>848</v>
          </cell>
          <cell r="F61">
            <v>2.14</v>
          </cell>
          <cell r="G61">
            <v>2.71</v>
          </cell>
          <cell r="H61">
            <v>30.39</v>
          </cell>
        </row>
        <row r="62">
          <cell r="A62" t="str">
            <v>FIN</v>
          </cell>
          <cell r="B62" t="str">
            <v>Finland</v>
          </cell>
          <cell r="C62" t="str">
            <v>Europe</v>
          </cell>
          <cell r="D62">
            <v>1.7</v>
          </cell>
          <cell r="E62">
            <v>536</v>
          </cell>
          <cell r="F62">
            <v>2.5299999999999998</v>
          </cell>
          <cell r="G62">
            <v>3.06</v>
          </cell>
          <cell r="H62">
            <v>70.14</v>
          </cell>
        </row>
        <row r="63">
          <cell r="A63" t="str">
            <v>FJI</v>
          </cell>
          <cell r="B63" t="str">
            <v>Fiji</v>
          </cell>
          <cell r="C63" t="str">
            <v>Oceania</v>
          </cell>
          <cell r="D63">
            <v>24.4</v>
          </cell>
          <cell r="E63">
            <v>2593</v>
          </cell>
          <cell r="F63">
            <v>1.59</v>
          </cell>
          <cell r="G63">
            <v>1.6</v>
          </cell>
          <cell r="H63">
            <v>122.68</v>
          </cell>
        </row>
        <row r="64">
          <cell r="A64" t="str">
            <v>FLK</v>
          </cell>
          <cell r="B64" t="str">
            <v xml:space="preserve">Falkland Islands </v>
          </cell>
          <cell r="C64" t="str">
            <v>South America</v>
          </cell>
          <cell r="D64">
            <v>5.9</v>
          </cell>
          <cell r="E64">
            <v>544</v>
          </cell>
          <cell r="F64">
            <v>1.03</v>
          </cell>
          <cell r="G64">
            <v>1.1399999999999999</v>
          </cell>
          <cell r="H64">
            <v>0.1</v>
          </cell>
        </row>
        <row r="65">
          <cell r="A65" t="str">
            <v>FRA</v>
          </cell>
          <cell r="B65" t="str">
            <v>France</v>
          </cell>
          <cell r="C65" t="str">
            <v>Europe</v>
          </cell>
          <cell r="D65">
            <v>10.7</v>
          </cell>
          <cell r="E65">
            <v>867</v>
          </cell>
          <cell r="F65">
            <v>2.12</v>
          </cell>
          <cell r="G65">
            <v>2.42</v>
          </cell>
          <cell r="H65">
            <v>-36.32</v>
          </cell>
        </row>
        <row r="66">
          <cell r="A66" t="str">
            <v>FRO</v>
          </cell>
          <cell r="B66" t="str">
            <v>Faroe Islands (Den.)</v>
          </cell>
          <cell r="C66" t="str">
            <v>Europe</v>
          </cell>
          <cell r="D66">
            <v>6.1</v>
          </cell>
          <cell r="E66">
            <v>1578</v>
          </cell>
          <cell r="F66">
            <v>1.0900000000000001</v>
          </cell>
          <cell r="G66">
            <v>1.22</v>
          </cell>
          <cell r="H66">
            <v>58.46</v>
          </cell>
        </row>
        <row r="67">
          <cell r="A67" t="str">
            <v>GAB</v>
          </cell>
          <cell r="B67" t="str">
            <v>Gabon</v>
          </cell>
          <cell r="C67" t="str">
            <v>Middle Africa</v>
          </cell>
          <cell r="D67">
            <v>25</v>
          </cell>
          <cell r="E67">
            <v>1831</v>
          </cell>
          <cell r="F67">
            <v>1.95</v>
          </cell>
          <cell r="G67">
            <v>2.21</v>
          </cell>
          <cell r="H67">
            <v>41.03</v>
          </cell>
        </row>
        <row r="68">
          <cell r="A68" t="str">
            <v>GBR</v>
          </cell>
          <cell r="B68" t="str">
            <v>United Kingdom</v>
          </cell>
          <cell r="C68" t="str">
            <v>Europe</v>
          </cell>
          <cell r="D68">
            <v>8.4</v>
          </cell>
          <cell r="E68">
            <v>1220</v>
          </cell>
          <cell r="F68">
            <v>1.5</v>
          </cell>
          <cell r="G68">
            <v>1.52</v>
          </cell>
          <cell r="H68">
            <v>44.34</v>
          </cell>
        </row>
        <row r="69">
          <cell r="A69" t="str">
            <v>GEO</v>
          </cell>
          <cell r="B69" t="str">
            <v>Georgia</v>
          </cell>
          <cell r="C69" t="str">
            <v>Asia</v>
          </cell>
          <cell r="D69">
            <v>5.8</v>
          </cell>
          <cell r="E69">
            <v>1026</v>
          </cell>
          <cell r="F69">
            <v>2.39</v>
          </cell>
          <cell r="G69">
            <v>2.74</v>
          </cell>
          <cell r="H69">
            <v>-24.16</v>
          </cell>
        </row>
        <row r="70">
          <cell r="A70" t="str">
            <v>GHA</v>
          </cell>
          <cell r="B70" t="str">
            <v>Ghana</v>
          </cell>
          <cell r="C70" t="str">
            <v>West Africa</v>
          </cell>
          <cell r="D70">
            <v>27.2</v>
          </cell>
          <cell r="E70">
            <v>1187</v>
          </cell>
          <cell r="F70">
            <v>2.21</v>
          </cell>
          <cell r="G70">
            <v>2.4300000000000002</v>
          </cell>
          <cell r="H70">
            <v>29.9</v>
          </cell>
        </row>
        <row r="71">
          <cell r="A71" t="str">
            <v>GIB</v>
          </cell>
          <cell r="B71" t="str">
            <v>Gibraltar (U.K.)</v>
          </cell>
          <cell r="C71" t="str">
            <v>Europe</v>
          </cell>
          <cell r="D71">
            <v>17.5</v>
          </cell>
          <cell r="E71">
            <v>618</v>
          </cell>
          <cell r="F71">
            <v>2.33</v>
          </cell>
          <cell r="G71">
            <v>2.4500000000000002</v>
          </cell>
          <cell r="H71">
            <v>-68.099999999999994</v>
          </cell>
        </row>
        <row r="72">
          <cell r="A72" t="str">
            <v>GIN</v>
          </cell>
          <cell r="B72" t="str">
            <v>Guinea</v>
          </cell>
          <cell r="C72" t="str">
            <v>West Africa</v>
          </cell>
          <cell r="D72">
            <v>25.7</v>
          </cell>
          <cell r="E72">
            <v>1651</v>
          </cell>
          <cell r="F72">
            <v>2.37</v>
          </cell>
          <cell r="G72">
            <v>2.46</v>
          </cell>
          <cell r="H72">
            <v>10.16</v>
          </cell>
        </row>
        <row r="73">
          <cell r="A73" t="str">
            <v>GLP</v>
          </cell>
          <cell r="B73" t="str">
            <v>Guadeloupe (Fr.)</v>
          </cell>
          <cell r="C73" t="str">
            <v>Caribbean</v>
          </cell>
          <cell r="D73">
            <v>25.6</v>
          </cell>
          <cell r="E73">
            <v>3024</v>
          </cell>
          <cell r="F73">
            <v>1.53</v>
          </cell>
          <cell r="G73">
            <v>1.53</v>
          </cell>
          <cell r="H73">
            <v>-33.049999999999997</v>
          </cell>
        </row>
        <row r="74">
          <cell r="A74" t="str">
            <v>GMB</v>
          </cell>
          <cell r="B74" t="str">
            <v>Gambia</v>
          </cell>
          <cell r="C74" t="str">
            <v>West Africa</v>
          </cell>
          <cell r="D74">
            <v>27.5</v>
          </cell>
          <cell r="E74">
            <v>837</v>
          </cell>
          <cell r="F74">
            <v>2.35</v>
          </cell>
          <cell r="G74">
            <v>2.44</v>
          </cell>
          <cell r="H74">
            <v>-13.07</v>
          </cell>
        </row>
        <row r="75">
          <cell r="A75" t="str">
            <v>GNB</v>
          </cell>
          <cell r="B75" t="str">
            <v>Guinea-Bissau</v>
          </cell>
          <cell r="C75" t="str">
            <v>West Africa</v>
          </cell>
          <cell r="D75">
            <v>26.7</v>
          </cell>
          <cell r="E75">
            <v>1577</v>
          </cell>
          <cell r="F75">
            <v>2.0299999999999998</v>
          </cell>
          <cell r="G75">
            <v>2.1</v>
          </cell>
          <cell r="H75">
            <v>59.33</v>
          </cell>
        </row>
        <row r="76">
          <cell r="A76" t="str">
            <v>GNQ</v>
          </cell>
          <cell r="B76" t="str">
            <v>Equatorial Guinea</v>
          </cell>
          <cell r="C76" t="str">
            <v>Middle Africa</v>
          </cell>
          <cell r="D76">
            <v>24.5</v>
          </cell>
          <cell r="E76">
            <v>2156</v>
          </cell>
          <cell r="F76">
            <v>1.95</v>
          </cell>
          <cell r="G76">
            <v>2.1</v>
          </cell>
          <cell r="H76">
            <v>78.02</v>
          </cell>
        </row>
        <row r="77">
          <cell r="A77" t="str">
            <v>GRC</v>
          </cell>
          <cell r="B77" t="str">
            <v>Greece</v>
          </cell>
          <cell r="C77" t="str">
            <v>Europe</v>
          </cell>
          <cell r="D77">
            <v>15.4</v>
          </cell>
          <cell r="E77">
            <v>652</v>
          </cell>
          <cell r="F77">
            <v>2.08</v>
          </cell>
          <cell r="G77">
            <v>2.2999999999999998</v>
          </cell>
          <cell r="H77">
            <v>-59.87</v>
          </cell>
        </row>
        <row r="78">
          <cell r="A78" t="str">
            <v>GRD</v>
          </cell>
          <cell r="B78" t="str">
            <v>Grenada</v>
          </cell>
          <cell r="C78" t="str">
            <v>Caribbean</v>
          </cell>
          <cell r="D78">
            <v>26.6</v>
          </cell>
          <cell r="E78">
            <v>1535</v>
          </cell>
          <cell r="F78">
            <v>1.57</v>
          </cell>
          <cell r="G78">
            <v>1.6</v>
          </cell>
          <cell r="H78">
            <v>-35.119999999999997</v>
          </cell>
        </row>
        <row r="79">
          <cell r="A79" t="str">
            <v>GRL</v>
          </cell>
          <cell r="B79" t="str">
            <v>Greenland (Den.)</v>
          </cell>
          <cell r="C79" t="str">
            <v>North America</v>
          </cell>
          <cell r="D79">
            <v>-16</v>
          </cell>
          <cell r="E79">
            <v>585</v>
          </cell>
          <cell r="F79">
            <v>2.4900000000000002</v>
          </cell>
          <cell r="G79">
            <v>2.79</v>
          </cell>
          <cell r="H79">
            <v>45.37</v>
          </cell>
        </row>
        <row r="80">
          <cell r="A80" t="str">
            <v>GTM</v>
          </cell>
          <cell r="B80" t="str">
            <v>Guatemala</v>
          </cell>
          <cell r="C80" t="str">
            <v>Central America</v>
          </cell>
          <cell r="D80">
            <v>23.4</v>
          </cell>
          <cell r="E80">
            <v>2712</v>
          </cell>
          <cell r="F80">
            <v>2.17</v>
          </cell>
          <cell r="G80">
            <v>2.37</v>
          </cell>
          <cell r="H80">
            <v>-54.35</v>
          </cell>
        </row>
        <row r="81">
          <cell r="A81" t="str">
            <v>GUF</v>
          </cell>
          <cell r="B81" t="str">
            <v>French Guiana (Fr.)</v>
          </cell>
          <cell r="C81" t="str">
            <v>South America</v>
          </cell>
          <cell r="D81">
            <v>25.6</v>
          </cell>
          <cell r="E81">
            <v>2895</v>
          </cell>
          <cell r="F81">
            <v>1.99</v>
          </cell>
          <cell r="G81">
            <v>2.06</v>
          </cell>
          <cell r="H81">
            <v>-18.329999999999998</v>
          </cell>
        </row>
        <row r="82">
          <cell r="A82" t="str">
            <v>GUY</v>
          </cell>
          <cell r="B82" t="str">
            <v>Guyana</v>
          </cell>
          <cell r="C82" t="str">
            <v>South America</v>
          </cell>
          <cell r="D82">
            <v>26</v>
          </cell>
          <cell r="E82">
            <v>2387</v>
          </cell>
          <cell r="F82">
            <v>2.41</v>
          </cell>
          <cell r="G82">
            <v>2.48</v>
          </cell>
          <cell r="H82">
            <v>-16.760000000000002</v>
          </cell>
        </row>
        <row r="83">
          <cell r="A83" t="str">
            <v>HKG</v>
          </cell>
          <cell r="B83" t="str">
            <v>Hongkong</v>
          </cell>
          <cell r="C83" t="str">
            <v>Asia</v>
          </cell>
          <cell r="D83">
            <v>22.6</v>
          </cell>
          <cell r="E83">
            <v>2240</v>
          </cell>
          <cell r="F83">
            <v>1.74</v>
          </cell>
          <cell r="G83">
            <v>1.75</v>
          </cell>
          <cell r="H83">
            <v>17.100000000000001</v>
          </cell>
        </row>
        <row r="84">
          <cell r="A84" t="str">
            <v>HND</v>
          </cell>
          <cell r="B84" t="str">
            <v>Honduras</v>
          </cell>
          <cell r="C84" t="str">
            <v>Central America</v>
          </cell>
          <cell r="D84">
            <v>23.5</v>
          </cell>
          <cell r="E84">
            <v>1976</v>
          </cell>
          <cell r="F84">
            <v>2.0699999999999998</v>
          </cell>
          <cell r="G84">
            <v>2.19</v>
          </cell>
          <cell r="H84">
            <v>-72.64</v>
          </cell>
        </row>
        <row r="85">
          <cell r="A85" t="str">
            <v>HRV</v>
          </cell>
          <cell r="B85" t="str">
            <v>Croatia</v>
          </cell>
          <cell r="C85" t="str">
            <v>Europe</v>
          </cell>
          <cell r="D85">
            <v>10.9</v>
          </cell>
          <cell r="E85">
            <v>1113</v>
          </cell>
          <cell r="F85">
            <v>2.4700000000000002</v>
          </cell>
          <cell r="G85">
            <v>2.73</v>
          </cell>
          <cell r="H85">
            <v>-45.72</v>
          </cell>
        </row>
        <row r="86">
          <cell r="A86" t="str">
            <v>HTI</v>
          </cell>
          <cell r="B86" t="str">
            <v>Haiti</v>
          </cell>
          <cell r="C86" t="str">
            <v>Caribbean</v>
          </cell>
          <cell r="D86">
            <v>24.9</v>
          </cell>
          <cell r="E86">
            <v>1440</v>
          </cell>
          <cell r="F86">
            <v>1.64</v>
          </cell>
          <cell r="G86">
            <v>1.7</v>
          </cell>
          <cell r="H86">
            <v>-29.99</v>
          </cell>
        </row>
        <row r="87">
          <cell r="A87" t="str">
            <v>HUN</v>
          </cell>
          <cell r="B87" t="str">
            <v>Hungary</v>
          </cell>
          <cell r="C87" t="str">
            <v>Europe</v>
          </cell>
          <cell r="D87">
            <v>9.8000000000000007</v>
          </cell>
          <cell r="E87">
            <v>589</v>
          </cell>
          <cell r="F87">
            <v>2.54</v>
          </cell>
          <cell r="G87">
            <v>2.8</v>
          </cell>
          <cell r="H87">
            <v>-26.48</v>
          </cell>
        </row>
        <row r="88">
          <cell r="A88" t="str">
            <v>IDN</v>
          </cell>
          <cell r="B88" t="str">
            <v>Indonesia</v>
          </cell>
          <cell r="C88" t="str">
            <v>Asia</v>
          </cell>
          <cell r="D88">
            <v>25.8</v>
          </cell>
          <cell r="E88">
            <v>2702</v>
          </cell>
          <cell r="F88">
            <v>1.7</v>
          </cell>
          <cell r="G88">
            <v>1.77</v>
          </cell>
          <cell r="H88">
            <v>76.599999999999994</v>
          </cell>
        </row>
        <row r="89">
          <cell r="A89" t="str">
            <v>IND</v>
          </cell>
          <cell r="B89" t="str">
            <v>India</v>
          </cell>
          <cell r="C89" t="str">
            <v>Asia</v>
          </cell>
          <cell r="D89">
            <v>23.7</v>
          </cell>
          <cell r="E89">
            <v>1083</v>
          </cell>
          <cell r="F89">
            <v>2.2200000000000002</v>
          </cell>
          <cell r="G89">
            <v>2.44</v>
          </cell>
          <cell r="H89">
            <v>51.29</v>
          </cell>
        </row>
        <row r="90">
          <cell r="A90" t="str">
            <v>IRL</v>
          </cell>
          <cell r="B90" t="str">
            <v>Ireland</v>
          </cell>
          <cell r="C90" t="str">
            <v>Europe</v>
          </cell>
          <cell r="D90">
            <v>9.3000000000000007</v>
          </cell>
          <cell r="E90">
            <v>1118</v>
          </cell>
          <cell r="F90">
            <v>1.31</v>
          </cell>
          <cell r="G90">
            <v>1.35</v>
          </cell>
          <cell r="H90">
            <v>45.66</v>
          </cell>
        </row>
        <row r="91">
          <cell r="A91" t="str">
            <v>IRN</v>
          </cell>
          <cell r="B91" t="str">
            <v>Iran</v>
          </cell>
          <cell r="C91" t="str">
            <v>Middle East</v>
          </cell>
          <cell r="D91">
            <v>17.2</v>
          </cell>
          <cell r="E91">
            <v>228</v>
          </cell>
          <cell r="F91">
            <v>2.64</v>
          </cell>
          <cell r="G91">
            <v>2.81</v>
          </cell>
          <cell r="H91">
            <v>-8.73</v>
          </cell>
        </row>
        <row r="92">
          <cell r="A92" t="str">
            <v>IRQ</v>
          </cell>
          <cell r="B92" t="str">
            <v>Iraq</v>
          </cell>
          <cell r="C92" t="str">
            <v>Middle East</v>
          </cell>
          <cell r="D92">
            <v>21.4</v>
          </cell>
          <cell r="E92">
            <v>216</v>
          </cell>
          <cell r="F92">
            <v>2.77</v>
          </cell>
          <cell r="G92">
            <v>2.88</v>
          </cell>
          <cell r="H92">
            <v>-12.71</v>
          </cell>
        </row>
        <row r="93">
          <cell r="A93" t="str">
            <v>ISL</v>
          </cell>
          <cell r="B93" t="str">
            <v>Iceland</v>
          </cell>
          <cell r="C93" t="str">
            <v>Europe</v>
          </cell>
          <cell r="D93">
            <v>1.8</v>
          </cell>
          <cell r="E93">
            <v>978</v>
          </cell>
          <cell r="F93">
            <v>1.44</v>
          </cell>
          <cell r="G93">
            <v>1.85</v>
          </cell>
          <cell r="H93">
            <v>56.47</v>
          </cell>
        </row>
        <row r="94">
          <cell r="A94" t="str">
            <v>ISR</v>
          </cell>
          <cell r="B94" t="str">
            <v>Israel</v>
          </cell>
          <cell r="C94" t="str">
            <v>Middle East</v>
          </cell>
          <cell r="D94">
            <v>19.2</v>
          </cell>
          <cell r="E94">
            <v>435</v>
          </cell>
          <cell r="F94">
            <v>2.33</v>
          </cell>
          <cell r="G94">
            <v>2.41</v>
          </cell>
          <cell r="H94">
            <v>-21.18</v>
          </cell>
        </row>
        <row r="95">
          <cell r="A95" t="str">
            <v>ITA</v>
          </cell>
          <cell r="B95" t="str">
            <v>Italy</v>
          </cell>
          <cell r="C95" t="str">
            <v>Europe</v>
          </cell>
          <cell r="D95">
            <v>13.4</v>
          </cell>
          <cell r="E95">
            <v>832</v>
          </cell>
          <cell r="F95">
            <v>2.1800000000000002</v>
          </cell>
          <cell r="G95">
            <v>2.31</v>
          </cell>
          <cell r="H95">
            <v>-46.04</v>
          </cell>
        </row>
        <row r="96">
          <cell r="A96" t="str">
            <v>JAM</v>
          </cell>
          <cell r="B96" t="str">
            <v>Jamaica</v>
          </cell>
          <cell r="C96" t="str">
            <v>Caribbean</v>
          </cell>
          <cell r="D96">
            <v>24.9</v>
          </cell>
          <cell r="E96">
            <v>2051</v>
          </cell>
          <cell r="F96">
            <v>1.64</v>
          </cell>
          <cell r="G96">
            <v>1.65</v>
          </cell>
          <cell r="H96">
            <v>-47.53</v>
          </cell>
        </row>
        <row r="97">
          <cell r="A97" t="str">
            <v>JOR</v>
          </cell>
          <cell r="B97" t="str">
            <v>Jordan</v>
          </cell>
          <cell r="C97" t="str">
            <v>Middle East</v>
          </cell>
          <cell r="D97">
            <v>18.3</v>
          </cell>
          <cell r="E97">
            <v>111</v>
          </cell>
          <cell r="F97">
            <v>2.57</v>
          </cell>
          <cell r="G97">
            <v>2.63</v>
          </cell>
          <cell r="H97">
            <v>-11.42</v>
          </cell>
        </row>
        <row r="98">
          <cell r="A98" t="str">
            <v>JPN</v>
          </cell>
          <cell r="B98" t="str">
            <v>Japan</v>
          </cell>
          <cell r="C98" t="str">
            <v>Asia</v>
          </cell>
          <cell r="D98">
            <v>11.1</v>
          </cell>
          <cell r="E98">
            <v>1668</v>
          </cell>
          <cell r="F98">
            <v>2.11</v>
          </cell>
          <cell r="G98">
            <v>2.2200000000000002</v>
          </cell>
          <cell r="H98">
            <v>24.62</v>
          </cell>
        </row>
        <row r="99">
          <cell r="A99" t="str">
            <v>KAZ</v>
          </cell>
          <cell r="B99" t="str">
            <v>Kazakhstan</v>
          </cell>
          <cell r="C99" t="str">
            <v>Asia</v>
          </cell>
          <cell r="D99">
            <v>6.4</v>
          </cell>
          <cell r="E99">
            <v>250</v>
          </cell>
          <cell r="F99">
            <v>2.8</v>
          </cell>
          <cell r="G99">
            <v>3.02</v>
          </cell>
          <cell r="H99">
            <v>22.26</v>
          </cell>
        </row>
        <row r="100">
          <cell r="A100" t="str">
            <v>KEN</v>
          </cell>
          <cell r="B100" t="str">
            <v>Kenya</v>
          </cell>
          <cell r="C100" t="str">
            <v>East Africa</v>
          </cell>
          <cell r="D100">
            <v>24.7</v>
          </cell>
          <cell r="E100">
            <v>692</v>
          </cell>
          <cell r="F100">
            <v>1.85</v>
          </cell>
          <cell r="G100">
            <v>2.5299999999999998</v>
          </cell>
          <cell r="H100">
            <v>65.75</v>
          </cell>
        </row>
        <row r="101">
          <cell r="A101" t="str">
            <v>KGZ</v>
          </cell>
          <cell r="B101" t="str">
            <v>Kyrgyztan</v>
          </cell>
          <cell r="C101" t="str">
            <v>Asia</v>
          </cell>
          <cell r="D101">
            <v>1.6</v>
          </cell>
          <cell r="E101">
            <v>381</v>
          </cell>
          <cell r="F101">
            <v>2.84</v>
          </cell>
          <cell r="G101">
            <v>2.86</v>
          </cell>
          <cell r="H101">
            <v>18.559999999999999</v>
          </cell>
        </row>
        <row r="102">
          <cell r="A102" t="str">
            <v>KHM</v>
          </cell>
          <cell r="B102" t="str">
            <v>Cambodia</v>
          </cell>
          <cell r="C102" t="str">
            <v>Asia</v>
          </cell>
          <cell r="D102">
            <v>26.8</v>
          </cell>
          <cell r="E102">
            <v>1903</v>
          </cell>
          <cell r="F102">
            <v>1.78</v>
          </cell>
          <cell r="G102">
            <v>1.88</v>
          </cell>
          <cell r="H102">
            <v>20.12</v>
          </cell>
        </row>
        <row r="103">
          <cell r="A103" t="str">
            <v>KIR</v>
          </cell>
          <cell r="B103" t="str">
            <v>Kiribati</v>
          </cell>
          <cell r="C103" t="str">
            <v>Oceania</v>
          </cell>
          <cell r="D103">
            <v>28.2</v>
          </cell>
          <cell r="E103">
            <v>1942</v>
          </cell>
          <cell r="F103">
            <v>1.93</v>
          </cell>
          <cell r="G103">
            <v>1.93</v>
          </cell>
          <cell r="H103">
            <v>179.12</v>
          </cell>
        </row>
        <row r="104">
          <cell r="A104" t="str">
            <v>KNA</v>
          </cell>
          <cell r="B104" t="str">
            <v>Saint Kitts and Nevis</v>
          </cell>
          <cell r="C104" t="str">
            <v>Caribbean</v>
          </cell>
          <cell r="D104">
            <v>24.5</v>
          </cell>
          <cell r="E104">
            <v>2133</v>
          </cell>
          <cell r="F104">
            <v>1.51</v>
          </cell>
          <cell r="G104">
            <v>1.51</v>
          </cell>
          <cell r="H104">
            <v>-8.58</v>
          </cell>
        </row>
        <row r="105">
          <cell r="A105" t="str">
            <v>KOR</v>
          </cell>
          <cell r="B105" t="str">
            <v>Korea, South</v>
          </cell>
          <cell r="C105" t="str">
            <v>Asia</v>
          </cell>
          <cell r="D105">
            <v>11.5</v>
          </cell>
          <cell r="E105">
            <v>1404</v>
          </cell>
          <cell r="F105">
            <v>2.19</v>
          </cell>
          <cell r="G105">
            <v>2.2799999999999998</v>
          </cell>
          <cell r="H105">
            <v>87.17</v>
          </cell>
        </row>
        <row r="106">
          <cell r="A106" t="str">
            <v>KWT</v>
          </cell>
          <cell r="B106" t="str">
            <v>Kuwait</v>
          </cell>
          <cell r="C106" t="str">
            <v>Middle East</v>
          </cell>
          <cell r="D106">
            <v>25.3</v>
          </cell>
          <cell r="E106">
            <v>121</v>
          </cell>
          <cell r="F106">
            <v>2.77</v>
          </cell>
          <cell r="G106">
            <v>2.89</v>
          </cell>
          <cell r="H106">
            <v>-5.33</v>
          </cell>
        </row>
        <row r="107">
          <cell r="A107" t="str">
            <v>LAO</v>
          </cell>
          <cell r="B107" t="str">
            <v>Laos</v>
          </cell>
          <cell r="C107" t="str">
            <v>Asia</v>
          </cell>
          <cell r="D107">
            <v>22.8</v>
          </cell>
          <cell r="E107">
            <v>1834</v>
          </cell>
          <cell r="F107">
            <v>1.78</v>
          </cell>
          <cell r="G107">
            <v>2.0099999999999998</v>
          </cell>
          <cell r="H107">
            <v>1.61</v>
          </cell>
        </row>
        <row r="108">
          <cell r="A108" t="str">
            <v>LBN</v>
          </cell>
          <cell r="B108" t="str">
            <v>Lebanon</v>
          </cell>
          <cell r="C108" t="str">
            <v>Middle East</v>
          </cell>
          <cell r="D108">
            <v>16.399999999999999</v>
          </cell>
          <cell r="E108">
            <v>661</v>
          </cell>
          <cell r="F108">
            <v>2.17</v>
          </cell>
          <cell r="G108">
            <v>2.4</v>
          </cell>
          <cell r="H108">
            <v>-36.020000000000003</v>
          </cell>
        </row>
        <row r="109">
          <cell r="A109" t="str">
            <v>LBR</v>
          </cell>
          <cell r="B109" t="str">
            <v>Liberia</v>
          </cell>
          <cell r="C109" t="str">
            <v>West Africa</v>
          </cell>
          <cell r="D109">
            <v>25.3</v>
          </cell>
          <cell r="E109">
            <v>2391</v>
          </cell>
          <cell r="F109">
            <v>1.97</v>
          </cell>
          <cell r="G109">
            <v>2.08</v>
          </cell>
          <cell r="H109">
            <v>15.31</v>
          </cell>
        </row>
        <row r="110">
          <cell r="A110" t="str">
            <v>LBY</v>
          </cell>
          <cell r="B110" t="str">
            <v>Libya</v>
          </cell>
          <cell r="C110" t="str">
            <v>North Africa</v>
          </cell>
          <cell r="D110">
            <v>21.8</v>
          </cell>
          <cell r="E110">
            <v>57</v>
          </cell>
          <cell r="F110">
            <v>2.21</v>
          </cell>
          <cell r="G110">
            <v>2.37</v>
          </cell>
          <cell r="H110">
            <v>-3.39</v>
          </cell>
        </row>
        <row r="111">
          <cell r="A111" t="str">
            <v>LCA</v>
          </cell>
          <cell r="B111" t="str">
            <v>Saint Lucia</v>
          </cell>
          <cell r="C111" t="str">
            <v>Caribbean</v>
          </cell>
          <cell r="D111">
            <v>25.5</v>
          </cell>
          <cell r="E111">
            <v>2301</v>
          </cell>
          <cell r="F111">
            <v>1.54</v>
          </cell>
          <cell r="G111">
            <v>1.55</v>
          </cell>
          <cell r="H111">
            <v>-39.96</v>
          </cell>
        </row>
        <row r="112">
          <cell r="A112" t="str">
            <v>LIE</v>
          </cell>
          <cell r="B112" t="str">
            <v>Liechtenstein</v>
          </cell>
          <cell r="C112" t="str">
            <v>Europe</v>
          </cell>
          <cell r="D112">
            <v>5.6</v>
          </cell>
          <cell r="E112">
            <v>1539</v>
          </cell>
          <cell r="F112">
            <v>2.33</v>
          </cell>
          <cell r="G112">
            <v>2.4900000000000002</v>
          </cell>
          <cell r="H112">
            <v>2.63</v>
          </cell>
        </row>
        <row r="113">
          <cell r="A113" t="str">
            <v>LKA</v>
          </cell>
          <cell r="B113" t="str">
            <v>Sri Lanka</v>
          </cell>
          <cell r="C113" t="str">
            <v>Asia</v>
          </cell>
          <cell r="D113">
            <v>26.9</v>
          </cell>
          <cell r="E113">
            <v>1712</v>
          </cell>
          <cell r="F113">
            <v>1.63</v>
          </cell>
          <cell r="G113">
            <v>1.72</v>
          </cell>
          <cell r="H113">
            <v>122.37</v>
          </cell>
        </row>
        <row r="114">
          <cell r="A114" t="str">
            <v>LSO</v>
          </cell>
          <cell r="B114" t="str">
            <v>Lesotho</v>
          </cell>
          <cell r="C114" t="str">
            <v>South Africa</v>
          </cell>
          <cell r="D114">
            <v>11.8</v>
          </cell>
          <cell r="E114">
            <v>789</v>
          </cell>
          <cell r="F114">
            <v>2.3199999999999998</v>
          </cell>
          <cell r="G114">
            <v>2.38</v>
          </cell>
          <cell r="H114">
            <v>16.59</v>
          </cell>
        </row>
        <row r="115">
          <cell r="A115" t="str">
            <v>LTU</v>
          </cell>
          <cell r="B115" t="str">
            <v>Lithuania</v>
          </cell>
          <cell r="C115" t="str">
            <v>Europe</v>
          </cell>
          <cell r="D115">
            <v>6.2</v>
          </cell>
          <cell r="E115">
            <v>656</v>
          </cell>
          <cell r="F115">
            <v>2.6</v>
          </cell>
          <cell r="G115">
            <v>2.71</v>
          </cell>
          <cell r="H115">
            <v>44.74</v>
          </cell>
        </row>
        <row r="116">
          <cell r="A116" t="str">
            <v>LUX</v>
          </cell>
          <cell r="B116" t="str">
            <v>Luxembourg</v>
          </cell>
          <cell r="C116" t="str">
            <v>Europe</v>
          </cell>
          <cell r="D116">
            <v>8.6999999999999993</v>
          </cell>
          <cell r="E116">
            <v>934</v>
          </cell>
          <cell r="F116">
            <v>2.15</v>
          </cell>
          <cell r="G116">
            <v>2.33</v>
          </cell>
          <cell r="H116">
            <v>7.59</v>
          </cell>
        </row>
        <row r="117">
          <cell r="A117" t="str">
            <v>LVA</v>
          </cell>
          <cell r="B117" t="str">
            <v>Latvia</v>
          </cell>
          <cell r="C117" t="str">
            <v>Europe</v>
          </cell>
          <cell r="D117">
            <v>5.6</v>
          </cell>
          <cell r="E117">
            <v>641</v>
          </cell>
          <cell r="F117">
            <v>2.5099999999999998</v>
          </cell>
          <cell r="G117">
            <v>2.65</v>
          </cell>
          <cell r="H117">
            <v>62.04</v>
          </cell>
        </row>
        <row r="118">
          <cell r="A118" t="str">
            <v>MAC</v>
          </cell>
          <cell r="B118" t="str">
            <v>Macao</v>
          </cell>
          <cell r="C118" t="str">
            <v>Asia</v>
          </cell>
          <cell r="D118">
            <v>22.8</v>
          </cell>
          <cell r="E118">
            <v>2219</v>
          </cell>
          <cell r="F118">
            <v>1.74</v>
          </cell>
          <cell r="G118">
            <v>1.75</v>
          </cell>
          <cell r="H118">
            <v>17.100000000000001</v>
          </cell>
        </row>
        <row r="119">
          <cell r="A119" t="str">
            <v>MAR</v>
          </cell>
          <cell r="B119" t="str">
            <v>Morocco</v>
          </cell>
          <cell r="C119" t="str">
            <v>North Africa</v>
          </cell>
          <cell r="D119">
            <v>17.100000000000001</v>
          </cell>
          <cell r="E119">
            <v>346</v>
          </cell>
          <cell r="F119">
            <v>2.4500000000000002</v>
          </cell>
          <cell r="G119">
            <v>2.4900000000000002</v>
          </cell>
          <cell r="H119">
            <v>-26.71</v>
          </cell>
        </row>
        <row r="120">
          <cell r="A120" t="str">
            <v>MCO</v>
          </cell>
          <cell r="B120" t="str">
            <v>Monaco</v>
          </cell>
          <cell r="C120" t="str">
            <v>Europe</v>
          </cell>
          <cell r="D120">
            <v>13.5</v>
          </cell>
          <cell r="E120">
            <v>894</v>
          </cell>
          <cell r="F120">
            <v>2.39</v>
          </cell>
          <cell r="G120">
            <v>2.5299999999999998</v>
          </cell>
          <cell r="H120">
            <v>-39.5</v>
          </cell>
        </row>
        <row r="121">
          <cell r="A121" t="str">
            <v>MDA</v>
          </cell>
          <cell r="B121" t="str">
            <v>Moldova</v>
          </cell>
          <cell r="C121" t="str">
            <v>Europe</v>
          </cell>
          <cell r="D121">
            <v>9.4</v>
          </cell>
          <cell r="E121">
            <v>553</v>
          </cell>
          <cell r="F121">
            <v>2.54</v>
          </cell>
          <cell r="G121">
            <v>2.66</v>
          </cell>
          <cell r="H121">
            <v>-9.6199999999999992</v>
          </cell>
        </row>
        <row r="122">
          <cell r="A122" t="str">
            <v>MDG</v>
          </cell>
          <cell r="B122" t="str">
            <v>Madagascar</v>
          </cell>
          <cell r="C122" t="str">
            <v>East Africa</v>
          </cell>
          <cell r="D122">
            <v>22.6</v>
          </cell>
          <cell r="E122">
            <v>1513</v>
          </cell>
          <cell r="F122">
            <v>1.95</v>
          </cell>
          <cell r="G122">
            <v>1.98</v>
          </cell>
          <cell r="H122">
            <v>-0.4</v>
          </cell>
        </row>
        <row r="123">
          <cell r="A123" t="str">
            <v>MDV</v>
          </cell>
          <cell r="B123" t="str">
            <v>Maldives</v>
          </cell>
          <cell r="C123" t="str">
            <v>Asia</v>
          </cell>
          <cell r="D123">
            <v>27.6</v>
          </cell>
          <cell r="E123">
            <v>1972</v>
          </cell>
          <cell r="F123">
            <v>1.64</v>
          </cell>
          <cell r="G123">
            <v>1.67</v>
          </cell>
          <cell r="H123">
            <v>169.25</v>
          </cell>
        </row>
        <row r="124">
          <cell r="A124" t="str">
            <v>MEX</v>
          </cell>
          <cell r="B124" t="str">
            <v>Mexico</v>
          </cell>
          <cell r="C124" t="str">
            <v>Central America</v>
          </cell>
          <cell r="D124">
            <v>21</v>
          </cell>
          <cell r="E124">
            <v>752</v>
          </cell>
          <cell r="F124">
            <v>2.09</v>
          </cell>
          <cell r="G124">
            <v>2.29</v>
          </cell>
          <cell r="H124">
            <v>-46.45</v>
          </cell>
        </row>
        <row r="125">
          <cell r="A125" t="str">
            <v>MHL</v>
          </cell>
          <cell r="B125" t="str">
            <v>Marshall Islands</v>
          </cell>
          <cell r="C125" t="str">
            <v>Oceania</v>
          </cell>
          <cell r="D125">
            <v>27.4</v>
          </cell>
          <cell r="E125">
            <v>2705</v>
          </cell>
          <cell r="F125">
            <v>1.68</v>
          </cell>
          <cell r="G125">
            <v>1.69</v>
          </cell>
          <cell r="H125">
            <v>165.27</v>
          </cell>
        </row>
        <row r="126">
          <cell r="A126" t="str">
            <v>MKD</v>
          </cell>
          <cell r="B126" t="str">
            <v>Macedonia, FYR</v>
          </cell>
          <cell r="C126" t="str">
            <v>Europe</v>
          </cell>
          <cell r="D126">
            <v>9.8000000000000007</v>
          </cell>
          <cell r="E126">
            <v>619</v>
          </cell>
          <cell r="F126">
            <v>2.39</v>
          </cell>
          <cell r="G126">
            <v>2.82</v>
          </cell>
          <cell r="H126">
            <v>-64.95</v>
          </cell>
        </row>
        <row r="127">
          <cell r="A127" t="str">
            <v>MLI</v>
          </cell>
          <cell r="B127" t="str">
            <v>Mali</v>
          </cell>
          <cell r="C127" t="str">
            <v>West Africa</v>
          </cell>
          <cell r="D127">
            <v>28.2</v>
          </cell>
          <cell r="E127">
            <v>282</v>
          </cell>
          <cell r="F127">
            <v>2.84</v>
          </cell>
          <cell r="G127">
            <v>3.07</v>
          </cell>
          <cell r="H127">
            <v>-1.65</v>
          </cell>
        </row>
        <row r="128">
          <cell r="A128" t="str">
            <v>MLT</v>
          </cell>
          <cell r="B128" t="str">
            <v>Malta</v>
          </cell>
          <cell r="C128" t="str">
            <v>Europe</v>
          </cell>
          <cell r="D128">
            <v>19.2</v>
          </cell>
          <cell r="E128">
            <v>383</v>
          </cell>
          <cell r="F128">
            <v>1.82</v>
          </cell>
          <cell r="G128">
            <v>1.84</v>
          </cell>
          <cell r="H128">
            <v>-41.9</v>
          </cell>
        </row>
        <row r="129">
          <cell r="A129" t="str">
            <v>MMR</v>
          </cell>
          <cell r="B129" t="str">
            <v>Myanmar</v>
          </cell>
          <cell r="C129" t="str">
            <v>Asia</v>
          </cell>
          <cell r="D129">
            <v>23</v>
          </cell>
          <cell r="E129">
            <v>2091</v>
          </cell>
          <cell r="F129">
            <v>1.98</v>
          </cell>
          <cell r="G129">
            <v>2.12</v>
          </cell>
          <cell r="H129">
            <v>18.239999999999998</v>
          </cell>
        </row>
        <row r="130">
          <cell r="A130" t="str">
            <v>MNG</v>
          </cell>
          <cell r="B130" t="str">
            <v>Mongolia</v>
          </cell>
          <cell r="C130" t="str">
            <v>Asia</v>
          </cell>
          <cell r="D130">
            <v>-0.7</v>
          </cell>
          <cell r="E130">
            <v>241</v>
          </cell>
          <cell r="F130">
            <v>2.77</v>
          </cell>
          <cell r="G130">
            <v>2.96</v>
          </cell>
          <cell r="H130">
            <v>29.85</v>
          </cell>
        </row>
        <row r="131">
          <cell r="A131" t="str">
            <v>MOZ</v>
          </cell>
          <cell r="B131" t="str">
            <v>Mozambique</v>
          </cell>
          <cell r="C131" t="str">
            <v>East Africa</v>
          </cell>
          <cell r="D131">
            <v>23.8</v>
          </cell>
          <cell r="E131">
            <v>1031</v>
          </cell>
          <cell r="F131">
            <v>2.16</v>
          </cell>
          <cell r="G131">
            <v>2.2400000000000002</v>
          </cell>
          <cell r="H131">
            <v>16.5</v>
          </cell>
        </row>
        <row r="132">
          <cell r="A132" t="str">
            <v>MRT</v>
          </cell>
          <cell r="B132" t="str">
            <v>Mauritania</v>
          </cell>
          <cell r="C132" t="str">
            <v>West Africa</v>
          </cell>
          <cell r="D132">
            <v>27.6</v>
          </cell>
          <cell r="E132">
            <v>92</v>
          </cell>
          <cell r="F132">
            <v>2.84</v>
          </cell>
          <cell r="G132">
            <v>2.92</v>
          </cell>
          <cell r="H132">
            <v>-4.22</v>
          </cell>
        </row>
        <row r="133">
          <cell r="A133" t="str">
            <v>MTQ</v>
          </cell>
          <cell r="B133" t="str">
            <v>Martinique (Fr.)</v>
          </cell>
          <cell r="C133" t="str">
            <v>Caribbean</v>
          </cell>
          <cell r="D133">
            <v>25.4</v>
          </cell>
          <cell r="E133">
            <v>2631</v>
          </cell>
          <cell r="F133">
            <v>1.54</v>
          </cell>
          <cell r="G133">
            <v>1.55</v>
          </cell>
          <cell r="H133">
            <v>-39.96</v>
          </cell>
        </row>
        <row r="134">
          <cell r="A134" t="str">
            <v>MUS</v>
          </cell>
          <cell r="B134" t="str">
            <v>Mauritius</v>
          </cell>
          <cell r="C134" t="str">
            <v>East Africa</v>
          </cell>
          <cell r="D134">
            <v>22.4</v>
          </cell>
          <cell r="E134">
            <v>2041</v>
          </cell>
          <cell r="F134">
            <v>1.56</v>
          </cell>
          <cell r="G134">
            <v>1.58</v>
          </cell>
          <cell r="H134">
            <v>3.31</v>
          </cell>
        </row>
        <row r="135">
          <cell r="A135" t="str">
            <v>MWI</v>
          </cell>
          <cell r="B135" t="str">
            <v>Malawi</v>
          </cell>
          <cell r="C135" t="str">
            <v>East Africa</v>
          </cell>
          <cell r="D135">
            <v>21.9</v>
          </cell>
          <cell r="E135">
            <v>1181</v>
          </cell>
          <cell r="F135">
            <v>2.2599999999999998</v>
          </cell>
          <cell r="G135">
            <v>2.44</v>
          </cell>
          <cell r="H135">
            <v>33.07</v>
          </cell>
        </row>
        <row r="136">
          <cell r="A136" t="str">
            <v>MYS</v>
          </cell>
          <cell r="B136" t="str">
            <v>Malaysia</v>
          </cell>
          <cell r="C136" t="str">
            <v>Asia</v>
          </cell>
          <cell r="D136">
            <v>25.4</v>
          </cell>
          <cell r="E136">
            <v>2875</v>
          </cell>
          <cell r="F136">
            <v>1.73</v>
          </cell>
          <cell r="G136">
            <v>1.81</v>
          </cell>
          <cell r="H136">
            <v>23.63</v>
          </cell>
        </row>
        <row r="137">
          <cell r="A137" t="str">
            <v>NAM</v>
          </cell>
          <cell r="B137" t="str">
            <v>Namibia</v>
          </cell>
          <cell r="C137" t="str">
            <v>South Africa</v>
          </cell>
          <cell r="D137">
            <v>19.899999999999999</v>
          </cell>
          <cell r="E137">
            <v>285</v>
          </cell>
          <cell r="F137">
            <v>2.58</v>
          </cell>
          <cell r="G137">
            <v>2.59</v>
          </cell>
          <cell r="H137">
            <v>-13.91</v>
          </cell>
        </row>
        <row r="138">
          <cell r="A138" t="str">
            <v>NCL</v>
          </cell>
          <cell r="B138" t="str">
            <v>New Caledonia (Fr.)</v>
          </cell>
          <cell r="C138" t="str">
            <v>Oceania</v>
          </cell>
          <cell r="D138">
            <v>22.1</v>
          </cell>
          <cell r="E138">
            <v>1498</v>
          </cell>
          <cell r="F138">
            <v>1.62</v>
          </cell>
          <cell r="G138">
            <v>1.64</v>
          </cell>
          <cell r="H138">
            <v>15.35</v>
          </cell>
        </row>
        <row r="139">
          <cell r="A139" t="str">
            <v>NER</v>
          </cell>
          <cell r="B139" t="str">
            <v>Niger</v>
          </cell>
          <cell r="C139" t="str">
            <v>West Africa</v>
          </cell>
          <cell r="D139">
            <v>27.1</v>
          </cell>
          <cell r="E139">
            <v>151</v>
          </cell>
          <cell r="F139">
            <v>2.46</v>
          </cell>
          <cell r="G139">
            <v>2.94</v>
          </cell>
          <cell r="H139">
            <v>8.68</v>
          </cell>
        </row>
        <row r="140">
          <cell r="A140" t="str">
            <v>NGA</v>
          </cell>
          <cell r="B140" t="str">
            <v>Nigeria</v>
          </cell>
          <cell r="C140" t="str">
            <v>West Africa</v>
          </cell>
          <cell r="D140">
            <v>26.8</v>
          </cell>
          <cell r="E140">
            <v>1150</v>
          </cell>
          <cell r="F140">
            <v>2.25</v>
          </cell>
          <cell r="G140">
            <v>2.59</v>
          </cell>
          <cell r="H140">
            <v>41.56</v>
          </cell>
        </row>
        <row r="141">
          <cell r="A141" t="str">
            <v>NIC</v>
          </cell>
          <cell r="B141" t="str">
            <v>Nicaragua</v>
          </cell>
          <cell r="C141" t="str">
            <v>Central America</v>
          </cell>
          <cell r="D141">
            <v>24.8</v>
          </cell>
          <cell r="E141">
            <v>2391</v>
          </cell>
          <cell r="F141">
            <v>2.06</v>
          </cell>
          <cell r="G141">
            <v>2.1</v>
          </cell>
          <cell r="H141">
            <v>-84.24</v>
          </cell>
        </row>
        <row r="142">
          <cell r="A142" t="str">
            <v>NLD</v>
          </cell>
          <cell r="B142" t="str">
            <v>Netherlands, The</v>
          </cell>
          <cell r="C142" t="str">
            <v>Europe</v>
          </cell>
          <cell r="D142">
            <v>9.1999999999999993</v>
          </cell>
          <cell r="E142">
            <v>778</v>
          </cell>
          <cell r="F142">
            <v>1.95</v>
          </cell>
          <cell r="G142">
            <v>2.0699999999999998</v>
          </cell>
          <cell r="H142">
            <v>31.57</v>
          </cell>
        </row>
        <row r="143">
          <cell r="A143" t="str">
            <v>NOR</v>
          </cell>
          <cell r="B143" t="str">
            <v>Norway</v>
          </cell>
          <cell r="C143" t="str">
            <v>Europe</v>
          </cell>
          <cell r="D143">
            <v>1.5</v>
          </cell>
          <cell r="E143">
            <v>1119</v>
          </cell>
          <cell r="F143">
            <v>2.2400000000000002</v>
          </cell>
          <cell r="G143">
            <v>2.68</v>
          </cell>
          <cell r="H143">
            <v>95.94</v>
          </cell>
        </row>
        <row r="144">
          <cell r="A144" t="str">
            <v>NPL</v>
          </cell>
          <cell r="B144" t="str">
            <v>Nepal</v>
          </cell>
          <cell r="C144" t="str">
            <v>Asia</v>
          </cell>
          <cell r="D144">
            <v>8.1</v>
          </cell>
          <cell r="E144">
            <v>1321</v>
          </cell>
          <cell r="F144">
            <v>2.7</v>
          </cell>
          <cell r="G144">
            <v>2.76</v>
          </cell>
          <cell r="H144">
            <v>73.3</v>
          </cell>
        </row>
        <row r="145">
          <cell r="A145" t="str">
            <v>NRU</v>
          </cell>
          <cell r="B145" t="str">
            <v>Nauru</v>
          </cell>
          <cell r="C145" t="str">
            <v>Oceania</v>
          </cell>
          <cell r="D145">
            <v>27.6</v>
          </cell>
          <cell r="E145">
            <v>2445</v>
          </cell>
          <cell r="F145">
            <v>1.9</v>
          </cell>
          <cell r="G145">
            <v>1.91</v>
          </cell>
          <cell r="H145">
            <v>388.72</v>
          </cell>
        </row>
        <row r="146">
          <cell r="A146" t="str">
            <v>NZL</v>
          </cell>
          <cell r="B146" t="str">
            <v>New Zealand</v>
          </cell>
          <cell r="C146" t="str">
            <v>Oceania</v>
          </cell>
          <cell r="D146">
            <v>10.5</v>
          </cell>
          <cell r="E146">
            <v>1732</v>
          </cell>
          <cell r="F146">
            <v>1.4</v>
          </cell>
          <cell r="G146">
            <v>1.41</v>
          </cell>
          <cell r="H146">
            <v>16.75</v>
          </cell>
        </row>
        <row r="147">
          <cell r="A147" t="str">
            <v>OMN</v>
          </cell>
          <cell r="B147" t="str">
            <v>Oman</v>
          </cell>
          <cell r="C147" t="str">
            <v>Middle East</v>
          </cell>
          <cell r="D147">
            <v>25.6</v>
          </cell>
          <cell r="E147">
            <v>125</v>
          </cell>
          <cell r="F147">
            <v>2.15</v>
          </cell>
          <cell r="G147">
            <v>2.4700000000000002</v>
          </cell>
          <cell r="H147">
            <v>5.65</v>
          </cell>
        </row>
        <row r="148">
          <cell r="A148" t="str">
            <v>PAK</v>
          </cell>
          <cell r="B148" t="str">
            <v>Pakistan</v>
          </cell>
          <cell r="C148" t="str">
            <v>Asia</v>
          </cell>
          <cell r="D148">
            <v>20.2</v>
          </cell>
          <cell r="E148">
            <v>305</v>
          </cell>
          <cell r="F148">
            <v>2.8</v>
          </cell>
          <cell r="G148">
            <v>2.88</v>
          </cell>
          <cell r="H148">
            <v>7.88</v>
          </cell>
        </row>
        <row r="149">
          <cell r="A149" t="str">
            <v>PAN</v>
          </cell>
          <cell r="B149" t="str">
            <v>Panama</v>
          </cell>
          <cell r="C149" t="str">
            <v>Central America</v>
          </cell>
          <cell r="D149">
            <v>25.4</v>
          </cell>
          <cell r="E149">
            <v>2692</v>
          </cell>
          <cell r="F149">
            <v>1.82</v>
          </cell>
          <cell r="G149">
            <v>1.92</v>
          </cell>
          <cell r="H149">
            <v>-56.92</v>
          </cell>
        </row>
        <row r="150">
          <cell r="A150" t="str">
            <v>PER</v>
          </cell>
          <cell r="B150" t="str">
            <v>Peru</v>
          </cell>
          <cell r="C150" t="str">
            <v>South America</v>
          </cell>
          <cell r="D150">
            <v>19.600000000000001</v>
          </cell>
          <cell r="E150">
            <v>1493</v>
          </cell>
          <cell r="F150">
            <v>2.42</v>
          </cell>
          <cell r="G150">
            <v>2.58</v>
          </cell>
          <cell r="H150">
            <v>71.39</v>
          </cell>
        </row>
        <row r="151">
          <cell r="A151" t="str">
            <v>PHL</v>
          </cell>
          <cell r="B151" t="str">
            <v>Philippines</v>
          </cell>
          <cell r="C151" t="str">
            <v>Asia</v>
          </cell>
          <cell r="D151">
            <v>25.8</v>
          </cell>
          <cell r="E151">
            <v>2348</v>
          </cell>
          <cell r="F151">
            <v>1.66</v>
          </cell>
          <cell r="G151">
            <v>1.69</v>
          </cell>
          <cell r="H151">
            <v>47.15</v>
          </cell>
        </row>
        <row r="152">
          <cell r="A152" t="str">
            <v>PLW</v>
          </cell>
          <cell r="B152" t="str">
            <v>Palau</v>
          </cell>
          <cell r="C152" t="str">
            <v>Oceania</v>
          </cell>
          <cell r="D152">
            <v>27.6</v>
          </cell>
          <cell r="E152">
            <v>3259</v>
          </cell>
          <cell r="F152">
            <v>1.63</v>
          </cell>
          <cell r="G152">
            <v>1.64</v>
          </cell>
          <cell r="H152">
            <v>123.66</v>
          </cell>
        </row>
        <row r="153">
          <cell r="A153" t="str">
            <v>PNG</v>
          </cell>
          <cell r="B153" t="str">
            <v>Papua New Guinea</v>
          </cell>
          <cell r="C153" t="str">
            <v>Oceania</v>
          </cell>
          <cell r="D153">
            <v>25.2</v>
          </cell>
          <cell r="E153">
            <v>3142</v>
          </cell>
          <cell r="F153">
            <v>1.69</v>
          </cell>
          <cell r="G153">
            <v>1.77</v>
          </cell>
          <cell r="H153">
            <v>252.42</v>
          </cell>
        </row>
        <row r="154">
          <cell r="A154" t="str">
            <v>POL</v>
          </cell>
          <cell r="B154" t="str">
            <v>Poland</v>
          </cell>
          <cell r="C154" t="str">
            <v>Europe</v>
          </cell>
          <cell r="D154">
            <v>7.8</v>
          </cell>
          <cell r="E154">
            <v>600</v>
          </cell>
          <cell r="F154">
            <v>2.46</v>
          </cell>
          <cell r="G154">
            <v>2.57</v>
          </cell>
          <cell r="H154">
            <v>34.270000000000003</v>
          </cell>
        </row>
        <row r="155">
          <cell r="A155" t="str">
            <v>PRI</v>
          </cell>
          <cell r="B155" t="str">
            <v>Puerto Rico (U.S.)</v>
          </cell>
          <cell r="C155" t="str">
            <v>Caribbean</v>
          </cell>
          <cell r="D155">
            <v>25.2</v>
          </cell>
          <cell r="E155">
            <v>2054</v>
          </cell>
          <cell r="F155">
            <v>1.55</v>
          </cell>
          <cell r="G155">
            <v>1.68</v>
          </cell>
          <cell r="H155">
            <v>-55.56</v>
          </cell>
        </row>
        <row r="156">
          <cell r="A156" t="str">
            <v>PRK</v>
          </cell>
          <cell r="B156" t="str">
            <v>Korea, North</v>
          </cell>
          <cell r="C156" t="str">
            <v>Asia</v>
          </cell>
          <cell r="D156">
            <v>5.7</v>
          </cell>
          <cell r="E156">
            <v>1062</v>
          </cell>
          <cell r="F156">
            <v>2.52</v>
          </cell>
          <cell r="G156">
            <v>2.69</v>
          </cell>
          <cell r="H156">
            <v>56.82</v>
          </cell>
        </row>
        <row r="157">
          <cell r="A157" t="str">
            <v>PRT</v>
          </cell>
          <cell r="B157" t="str">
            <v>Portugal</v>
          </cell>
          <cell r="C157" t="str">
            <v>Europe</v>
          </cell>
          <cell r="D157">
            <v>15.1</v>
          </cell>
          <cell r="E157">
            <v>855</v>
          </cell>
          <cell r="F157">
            <v>1.8</v>
          </cell>
          <cell r="G157">
            <v>1.94</v>
          </cell>
          <cell r="H157">
            <v>-56.38</v>
          </cell>
        </row>
        <row r="158">
          <cell r="A158" t="str">
            <v>PRY</v>
          </cell>
          <cell r="B158" t="str">
            <v>Paraguay</v>
          </cell>
          <cell r="C158" t="str">
            <v>South America</v>
          </cell>
          <cell r="D158">
            <v>23.5</v>
          </cell>
          <cell r="E158">
            <v>1130</v>
          </cell>
          <cell r="F158">
            <v>2.16</v>
          </cell>
          <cell r="G158">
            <v>2.4900000000000002</v>
          </cell>
          <cell r="H158">
            <v>55.5</v>
          </cell>
        </row>
        <row r="159">
          <cell r="A159" t="str">
            <v>QAT</v>
          </cell>
          <cell r="B159" t="str">
            <v>Qatar</v>
          </cell>
          <cell r="C159" t="str">
            <v>Middle East</v>
          </cell>
          <cell r="D159">
            <v>27.1</v>
          </cell>
          <cell r="E159">
            <v>74</v>
          </cell>
          <cell r="F159">
            <v>2.62</v>
          </cell>
          <cell r="G159">
            <v>2.84</v>
          </cell>
          <cell r="H159">
            <v>-1.62</v>
          </cell>
        </row>
        <row r="160">
          <cell r="A160" t="str">
            <v>REU</v>
          </cell>
          <cell r="B160" t="str">
            <v>Reunion (Fr.)</v>
          </cell>
          <cell r="C160" t="str">
            <v>East Africa</v>
          </cell>
          <cell r="D160">
            <v>20.100000000000001</v>
          </cell>
          <cell r="E160">
            <v>2051</v>
          </cell>
          <cell r="F160">
            <v>1.58</v>
          </cell>
          <cell r="G160">
            <v>1.59</v>
          </cell>
          <cell r="H160">
            <v>-11.65</v>
          </cell>
        </row>
        <row r="161">
          <cell r="A161" t="str">
            <v>ROM</v>
          </cell>
          <cell r="B161" t="str">
            <v>Romania</v>
          </cell>
          <cell r="C161" t="str">
            <v>Europe</v>
          </cell>
          <cell r="D161">
            <v>8.8000000000000007</v>
          </cell>
          <cell r="E161">
            <v>637</v>
          </cell>
          <cell r="F161">
            <v>2.5</v>
          </cell>
          <cell r="G161">
            <v>2.7</v>
          </cell>
          <cell r="H161">
            <v>-20.16</v>
          </cell>
        </row>
        <row r="162">
          <cell r="A162" t="str">
            <v>RUS</v>
          </cell>
          <cell r="B162" t="str">
            <v>Russian Federation</v>
          </cell>
          <cell r="C162" t="str">
            <v>Europe</v>
          </cell>
          <cell r="D162">
            <v>-5.0999999999999996</v>
          </cell>
          <cell r="E162">
            <v>460</v>
          </cell>
          <cell r="F162">
            <v>3.06</v>
          </cell>
          <cell r="G162">
            <v>3.48</v>
          </cell>
          <cell r="H162">
            <v>58.04</v>
          </cell>
        </row>
        <row r="163">
          <cell r="A163" t="str">
            <v>RWA</v>
          </cell>
          <cell r="B163" t="str">
            <v>Rwanda</v>
          </cell>
          <cell r="C163" t="str">
            <v>East Africa</v>
          </cell>
          <cell r="D163">
            <v>17.899999999999999</v>
          </cell>
          <cell r="E163">
            <v>1212</v>
          </cell>
          <cell r="F163">
            <v>2.08</v>
          </cell>
          <cell r="G163">
            <v>2.52</v>
          </cell>
          <cell r="H163">
            <v>60.84</v>
          </cell>
        </row>
        <row r="164">
          <cell r="A164" t="str">
            <v>SAU</v>
          </cell>
          <cell r="B164" t="str">
            <v>Saudi Arabia</v>
          </cell>
          <cell r="C164" t="str">
            <v>Middle East</v>
          </cell>
          <cell r="D164">
            <v>24.6</v>
          </cell>
          <cell r="E164">
            <v>0</v>
          </cell>
          <cell r="F164">
            <v>2.64</v>
          </cell>
          <cell r="G164">
            <v>2.89</v>
          </cell>
          <cell r="H164">
            <v>-1.41</v>
          </cell>
        </row>
        <row r="165">
          <cell r="A165" t="str">
            <v>SDN</v>
          </cell>
          <cell r="B165" t="str">
            <v>Sudan</v>
          </cell>
          <cell r="C165" t="str">
            <v>North Africa</v>
          </cell>
          <cell r="D165">
            <v>26.8</v>
          </cell>
          <cell r="E165">
            <v>417</v>
          </cell>
          <cell r="F165">
            <v>2.39</v>
          </cell>
          <cell r="G165">
            <v>2.76</v>
          </cell>
          <cell r="H165">
            <v>8.11</v>
          </cell>
        </row>
        <row r="166">
          <cell r="A166" t="str">
            <v>SEN</v>
          </cell>
          <cell r="B166" t="str">
            <v>Senegal</v>
          </cell>
          <cell r="C166" t="str">
            <v>West Africa</v>
          </cell>
          <cell r="D166">
            <v>27.9</v>
          </cell>
          <cell r="E166">
            <v>687</v>
          </cell>
          <cell r="F166">
            <v>2.41</v>
          </cell>
          <cell r="G166">
            <v>2.46</v>
          </cell>
          <cell r="H166">
            <v>-12.44</v>
          </cell>
        </row>
        <row r="167">
          <cell r="A167" t="str">
            <v>SGP</v>
          </cell>
          <cell r="B167" t="str">
            <v>Singapore</v>
          </cell>
          <cell r="C167" t="str">
            <v>Asia</v>
          </cell>
          <cell r="D167">
            <v>26.4</v>
          </cell>
          <cell r="E167">
            <v>2497</v>
          </cell>
          <cell r="F167">
            <v>1.7</v>
          </cell>
          <cell r="G167">
            <v>1.71</v>
          </cell>
          <cell r="H167">
            <v>-26.92</v>
          </cell>
        </row>
        <row r="168">
          <cell r="A168" t="str">
            <v>SHN</v>
          </cell>
          <cell r="B168" t="str">
            <v>Saint Helena (U.K.)</v>
          </cell>
          <cell r="C168" t="str">
            <v>West Africa</v>
          </cell>
          <cell r="D168">
            <v>18.100000000000001</v>
          </cell>
          <cell r="E168">
            <v>764</v>
          </cell>
          <cell r="F168">
            <v>1.52</v>
          </cell>
          <cell r="G168">
            <v>1.53</v>
          </cell>
          <cell r="H168">
            <v>-11.92</v>
          </cell>
        </row>
        <row r="169">
          <cell r="A169" t="str">
            <v>SJM</v>
          </cell>
          <cell r="B169" t="str">
            <v>Svalbard (Nor.)</v>
          </cell>
          <cell r="C169" t="str">
            <v>Europe</v>
          </cell>
          <cell r="D169">
            <v>-8.1</v>
          </cell>
          <cell r="E169">
            <v>495</v>
          </cell>
          <cell r="F169">
            <v>4.13</v>
          </cell>
          <cell r="G169">
            <v>4.87</v>
          </cell>
          <cell r="H169">
            <v>66.86</v>
          </cell>
        </row>
        <row r="170">
          <cell r="A170" t="str">
            <v>SLB</v>
          </cell>
          <cell r="B170" t="str">
            <v>Solomon Islands</v>
          </cell>
          <cell r="C170" t="str">
            <v>Oceania</v>
          </cell>
          <cell r="D170">
            <v>25.6</v>
          </cell>
          <cell r="E170">
            <v>3028</v>
          </cell>
          <cell r="F170">
            <v>1.64</v>
          </cell>
          <cell r="G170">
            <v>1.65</v>
          </cell>
          <cell r="H170">
            <v>147.83000000000001</v>
          </cell>
        </row>
        <row r="171">
          <cell r="A171" t="str">
            <v>SLE</v>
          </cell>
          <cell r="B171" t="str">
            <v>Sierra Leone</v>
          </cell>
          <cell r="C171" t="str">
            <v>West Africa</v>
          </cell>
          <cell r="D171">
            <v>26</v>
          </cell>
          <cell r="E171">
            <v>2526</v>
          </cell>
          <cell r="F171">
            <v>2.08</v>
          </cell>
          <cell r="G171">
            <v>2.14</v>
          </cell>
          <cell r="H171">
            <v>46.11</v>
          </cell>
        </row>
        <row r="172">
          <cell r="A172" t="str">
            <v>SLV</v>
          </cell>
          <cell r="B172" t="str">
            <v>El Salvador</v>
          </cell>
          <cell r="C172" t="str">
            <v>Central America</v>
          </cell>
          <cell r="D172">
            <v>24.4</v>
          </cell>
          <cell r="E172">
            <v>1724</v>
          </cell>
          <cell r="F172">
            <v>2.23</v>
          </cell>
          <cell r="G172">
            <v>2.4300000000000002</v>
          </cell>
          <cell r="H172">
            <v>-56.63</v>
          </cell>
        </row>
        <row r="173">
          <cell r="A173" t="str">
            <v>SMR</v>
          </cell>
          <cell r="B173" t="str">
            <v>San Marino</v>
          </cell>
          <cell r="C173" t="str">
            <v>Europe</v>
          </cell>
          <cell r="D173">
            <v>11.8</v>
          </cell>
          <cell r="E173">
            <v>840</v>
          </cell>
          <cell r="F173">
            <v>2.61</v>
          </cell>
          <cell r="G173">
            <v>2.85</v>
          </cell>
          <cell r="H173">
            <v>-41.26</v>
          </cell>
        </row>
        <row r="174">
          <cell r="A174" t="str">
            <v>SOM</v>
          </cell>
          <cell r="B174" t="str">
            <v>Somalia</v>
          </cell>
          <cell r="C174" t="str">
            <v>East Africa</v>
          </cell>
          <cell r="D174">
            <v>27</v>
          </cell>
          <cell r="E174">
            <v>282</v>
          </cell>
          <cell r="F174">
            <v>1.89</v>
          </cell>
          <cell r="G174">
            <v>2.31</v>
          </cell>
          <cell r="H174">
            <v>35.880000000000003</v>
          </cell>
        </row>
        <row r="175">
          <cell r="A175" t="str">
            <v>SUR</v>
          </cell>
          <cell r="B175" t="str">
            <v>Suriname</v>
          </cell>
          <cell r="C175" t="str">
            <v>South America</v>
          </cell>
          <cell r="D175">
            <v>25.7</v>
          </cell>
          <cell r="E175">
            <v>2331</v>
          </cell>
          <cell r="F175">
            <v>2.3199999999999998</v>
          </cell>
          <cell r="G175">
            <v>2.36</v>
          </cell>
          <cell r="H175">
            <v>-12.34</v>
          </cell>
        </row>
        <row r="176">
          <cell r="A176" t="str">
            <v>SVK</v>
          </cell>
          <cell r="B176" t="str">
            <v>Slovak Republic</v>
          </cell>
          <cell r="C176" t="str">
            <v>Europe</v>
          </cell>
          <cell r="D176">
            <v>6.8</v>
          </cell>
          <cell r="E176">
            <v>824</v>
          </cell>
          <cell r="F176">
            <v>2.4900000000000002</v>
          </cell>
          <cell r="G176">
            <v>2.72</v>
          </cell>
          <cell r="H176">
            <v>-6.35</v>
          </cell>
        </row>
        <row r="177">
          <cell r="A177" t="str">
            <v>SVN</v>
          </cell>
          <cell r="B177" t="str">
            <v>Slovenia</v>
          </cell>
          <cell r="C177" t="str">
            <v>Europe</v>
          </cell>
          <cell r="D177">
            <v>8.9</v>
          </cell>
          <cell r="E177">
            <v>1161</v>
          </cell>
          <cell r="F177">
            <v>2.52</v>
          </cell>
          <cell r="G177">
            <v>2.77</v>
          </cell>
          <cell r="H177">
            <v>-38.6</v>
          </cell>
        </row>
        <row r="178">
          <cell r="A178" t="str">
            <v>SWE</v>
          </cell>
          <cell r="B178" t="str">
            <v>Sweden</v>
          </cell>
          <cell r="C178" t="str">
            <v>Europe</v>
          </cell>
          <cell r="D178">
            <v>2.1</v>
          </cell>
          <cell r="E178">
            <v>624</v>
          </cell>
          <cell r="F178">
            <v>2.2599999999999998</v>
          </cell>
          <cell r="G178">
            <v>2.65</v>
          </cell>
          <cell r="H178">
            <v>77.849999999999994</v>
          </cell>
        </row>
        <row r="179">
          <cell r="A179" t="str">
            <v>SWZ</v>
          </cell>
          <cell r="B179" t="str">
            <v>Swaziland</v>
          </cell>
          <cell r="C179" t="str">
            <v>South Africa</v>
          </cell>
          <cell r="D179">
            <v>21.4</v>
          </cell>
          <cell r="E179">
            <v>788</v>
          </cell>
          <cell r="F179">
            <v>2.2200000000000002</v>
          </cell>
          <cell r="G179">
            <v>2.2799999999999998</v>
          </cell>
          <cell r="H179">
            <v>3.05</v>
          </cell>
        </row>
        <row r="180">
          <cell r="A180" t="str">
            <v>SYC</v>
          </cell>
          <cell r="B180" t="str">
            <v>Seychelles</v>
          </cell>
          <cell r="C180" t="str">
            <v>East Africa</v>
          </cell>
          <cell r="D180">
            <v>27.1</v>
          </cell>
          <cell r="E180">
            <v>1970</v>
          </cell>
          <cell r="F180">
            <v>1.72</v>
          </cell>
          <cell r="G180">
            <v>1.72</v>
          </cell>
          <cell r="H180">
            <v>97.2</v>
          </cell>
        </row>
        <row r="181">
          <cell r="A181" t="str">
            <v>SYR</v>
          </cell>
          <cell r="B181" t="str">
            <v>Syria</v>
          </cell>
          <cell r="C181" t="str">
            <v>Middle East</v>
          </cell>
          <cell r="D181">
            <v>17.7</v>
          </cell>
          <cell r="E181">
            <v>318</v>
          </cell>
          <cell r="F181">
            <v>2.5499999999999998</v>
          </cell>
          <cell r="G181">
            <v>2.79</v>
          </cell>
          <cell r="H181">
            <v>-23.9</v>
          </cell>
        </row>
        <row r="182">
          <cell r="A182" t="str">
            <v>TCD</v>
          </cell>
          <cell r="B182" t="str">
            <v>Chad</v>
          </cell>
          <cell r="C182" t="str">
            <v>Middle Africa</v>
          </cell>
          <cell r="D182">
            <v>26.5</v>
          </cell>
          <cell r="E182">
            <v>322</v>
          </cell>
          <cell r="F182">
            <v>2.39</v>
          </cell>
          <cell r="G182">
            <v>2.76</v>
          </cell>
          <cell r="H182">
            <v>9.5399999999999991</v>
          </cell>
        </row>
        <row r="183">
          <cell r="A183" t="str">
            <v>TGO</v>
          </cell>
          <cell r="B183" t="str">
            <v>Togo</v>
          </cell>
          <cell r="C183" t="str">
            <v>West Africa</v>
          </cell>
          <cell r="D183">
            <v>27.1</v>
          </cell>
          <cell r="E183">
            <v>1168</v>
          </cell>
          <cell r="F183">
            <v>2.25</v>
          </cell>
          <cell r="G183">
            <v>2.5299999999999998</v>
          </cell>
          <cell r="H183">
            <v>37.72</v>
          </cell>
        </row>
        <row r="184">
          <cell r="A184" t="str">
            <v>THA</v>
          </cell>
          <cell r="B184" t="str">
            <v>Thailand</v>
          </cell>
          <cell r="C184" t="str">
            <v>Asia</v>
          </cell>
          <cell r="D184">
            <v>26.3</v>
          </cell>
          <cell r="E184">
            <v>1622</v>
          </cell>
          <cell r="F184">
            <v>1.79</v>
          </cell>
          <cell r="G184">
            <v>1.95</v>
          </cell>
          <cell r="H184">
            <v>5.53</v>
          </cell>
        </row>
        <row r="185">
          <cell r="A185" t="str">
            <v>TJK</v>
          </cell>
          <cell r="B185" t="str">
            <v>Tajikistan</v>
          </cell>
          <cell r="C185" t="str">
            <v>Asia</v>
          </cell>
          <cell r="D185">
            <v>2</v>
          </cell>
          <cell r="E185">
            <v>491</v>
          </cell>
          <cell r="F185">
            <v>3</v>
          </cell>
          <cell r="G185">
            <v>3.11</v>
          </cell>
          <cell r="H185">
            <v>1.6</v>
          </cell>
        </row>
        <row r="186">
          <cell r="A186" t="str">
            <v>TKL</v>
          </cell>
          <cell r="B186" t="str">
            <v>Tokelau (N.Z.)</v>
          </cell>
          <cell r="C186" t="str">
            <v>Oceania</v>
          </cell>
          <cell r="D186">
            <v>27.9</v>
          </cell>
          <cell r="E186">
            <v>2628</v>
          </cell>
          <cell r="F186">
            <v>1.57</v>
          </cell>
          <cell r="G186">
            <v>1.58</v>
          </cell>
          <cell r="H186">
            <v>300.16000000000003</v>
          </cell>
        </row>
        <row r="187">
          <cell r="A187" t="str">
            <v>TKM</v>
          </cell>
          <cell r="B187" t="str">
            <v>Turkmenistan</v>
          </cell>
          <cell r="C187" t="str">
            <v>Asia</v>
          </cell>
          <cell r="D187">
            <v>15.1</v>
          </cell>
          <cell r="E187">
            <v>162</v>
          </cell>
          <cell r="F187">
            <v>2.48</v>
          </cell>
          <cell r="G187">
            <v>2.54</v>
          </cell>
          <cell r="H187">
            <v>-4.3</v>
          </cell>
        </row>
        <row r="188">
          <cell r="A188" t="str">
            <v>TON</v>
          </cell>
          <cell r="B188" t="str">
            <v>Tonga</v>
          </cell>
          <cell r="C188" t="str">
            <v>Oceania</v>
          </cell>
          <cell r="D188">
            <v>25.2</v>
          </cell>
          <cell r="E188">
            <v>1966</v>
          </cell>
          <cell r="F188">
            <v>1.6</v>
          </cell>
          <cell r="G188">
            <v>1.61</v>
          </cell>
          <cell r="H188">
            <v>76.89</v>
          </cell>
        </row>
        <row r="189">
          <cell r="A189" t="str">
            <v>TTO</v>
          </cell>
          <cell r="B189" t="str">
            <v>Trinidad and Tobago</v>
          </cell>
          <cell r="C189" t="str">
            <v>Caribbean</v>
          </cell>
          <cell r="D189">
            <v>25.7</v>
          </cell>
          <cell r="E189">
            <v>1787</v>
          </cell>
          <cell r="F189">
            <v>1.67</v>
          </cell>
          <cell r="G189">
            <v>1.71</v>
          </cell>
          <cell r="H189">
            <v>-34.380000000000003</v>
          </cell>
        </row>
        <row r="190">
          <cell r="A190" t="str">
            <v>TUN</v>
          </cell>
          <cell r="B190" t="str">
            <v>Tunisia</v>
          </cell>
          <cell r="C190" t="str">
            <v>North Africa</v>
          </cell>
          <cell r="D190">
            <v>19.100000000000001</v>
          </cell>
          <cell r="E190">
            <v>313</v>
          </cell>
          <cell r="F190">
            <v>2.15</v>
          </cell>
          <cell r="G190">
            <v>2.1800000000000002</v>
          </cell>
          <cell r="H190">
            <v>-27.77</v>
          </cell>
        </row>
        <row r="191">
          <cell r="A191" t="str">
            <v>TUR</v>
          </cell>
          <cell r="B191" t="str">
            <v>Turkey</v>
          </cell>
          <cell r="C191" t="str">
            <v>Europe</v>
          </cell>
          <cell r="D191">
            <v>11.1</v>
          </cell>
          <cell r="E191">
            <v>593</v>
          </cell>
          <cell r="F191">
            <v>2.3199999999999998</v>
          </cell>
          <cell r="G191">
            <v>2.64</v>
          </cell>
          <cell r="H191">
            <v>-50.83</v>
          </cell>
        </row>
        <row r="192">
          <cell r="A192" t="str">
            <v>TUV</v>
          </cell>
          <cell r="B192" t="str">
            <v>Tuvalu</v>
          </cell>
          <cell r="C192" t="str">
            <v>Oceania</v>
          </cell>
          <cell r="D192">
            <v>28</v>
          </cell>
          <cell r="E192">
            <v>3035</v>
          </cell>
          <cell r="F192">
            <v>1.68</v>
          </cell>
          <cell r="G192">
            <v>1.69</v>
          </cell>
          <cell r="H192">
            <v>332.11</v>
          </cell>
        </row>
        <row r="193">
          <cell r="A193" t="str">
            <v>TZA</v>
          </cell>
          <cell r="B193" t="str">
            <v>Tanzania</v>
          </cell>
          <cell r="C193" t="str">
            <v>East Africa</v>
          </cell>
          <cell r="D193">
            <v>22.3</v>
          </cell>
          <cell r="E193">
            <v>1071</v>
          </cell>
          <cell r="F193">
            <v>1.98</v>
          </cell>
          <cell r="G193">
            <v>2.38</v>
          </cell>
          <cell r="H193">
            <v>73.52</v>
          </cell>
        </row>
        <row r="194">
          <cell r="A194" t="str">
            <v>UGA</v>
          </cell>
          <cell r="B194" t="str">
            <v>Uganda</v>
          </cell>
          <cell r="C194" t="str">
            <v>East Africa</v>
          </cell>
          <cell r="D194">
            <v>22.8</v>
          </cell>
          <cell r="E194">
            <v>1180</v>
          </cell>
          <cell r="F194">
            <v>1.97</v>
          </cell>
          <cell r="G194">
            <v>2.64</v>
          </cell>
          <cell r="H194">
            <v>86.98</v>
          </cell>
        </row>
        <row r="195">
          <cell r="A195" t="str">
            <v>UKR</v>
          </cell>
          <cell r="B195" t="str">
            <v>Ukraine</v>
          </cell>
          <cell r="C195" t="str">
            <v>Europe</v>
          </cell>
          <cell r="D195">
            <v>8.3000000000000007</v>
          </cell>
          <cell r="E195">
            <v>565</v>
          </cell>
          <cell r="F195">
            <v>2.59</v>
          </cell>
          <cell r="G195">
            <v>2.61</v>
          </cell>
          <cell r="H195">
            <v>5</v>
          </cell>
        </row>
        <row r="196">
          <cell r="A196" t="str">
            <v>URY</v>
          </cell>
          <cell r="B196" t="str">
            <v>Uruguay</v>
          </cell>
          <cell r="C196" t="str">
            <v>South America</v>
          </cell>
          <cell r="D196">
            <v>17.5</v>
          </cell>
          <cell r="E196">
            <v>1265</v>
          </cell>
          <cell r="F196">
            <v>1.38</v>
          </cell>
          <cell r="G196">
            <v>1.69</v>
          </cell>
          <cell r="H196">
            <v>91.43</v>
          </cell>
        </row>
        <row r="197">
          <cell r="A197" t="str">
            <v>USA</v>
          </cell>
          <cell r="B197" t="str">
            <v>United States</v>
          </cell>
          <cell r="C197" t="str">
            <v>North America</v>
          </cell>
          <cell r="D197">
            <v>8.5</v>
          </cell>
          <cell r="E197">
            <v>736</v>
          </cell>
          <cell r="F197">
            <v>2.57</v>
          </cell>
          <cell r="G197">
            <v>2.68</v>
          </cell>
          <cell r="H197">
            <v>57.06</v>
          </cell>
        </row>
        <row r="198">
          <cell r="A198" t="str">
            <v>UZB</v>
          </cell>
          <cell r="B198" t="str">
            <v>Uzbekistan</v>
          </cell>
          <cell r="C198" t="str">
            <v>Asia</v>
          </cell>
          <cell r="D198">
            <v>12.1</v>
          </cell>
          <cell r="E198">
            <v>206</v>
          </cell>
          <cell r="F198">
            <v>2.69</v>
          </cell>
          <cell r="G198">
            <v>2.7</v>
          </cell>
          <cell r="H198">
            <v>2.5099999999999998</v>
          </cell>
        </row>
        <row r="199">
          <cell r="A199" t="str">
            <v>VEN</v>
          </cell>
          <cell r="B199" t="str">
            <v>Venezuela</v>
          </cell>
          <cell r="C199" t="str">
            <v>South America</v>
          </cell>
          <cell r="D199">
            <v>25.3</v>
          </cell>
          <cell r="E199">
            <v>1875</v>
          </cell>
          <cell r="F199">
            <v>2.4300000000000002</v>
          </cell>
          <cell r="G199">
            <v>2.48</v>
          </cell>
          <cell r="H199">
            <v>-14.01</v>
          </cell>
        </row>
        <row r="200">
          <cell r="A200" t="str">
            <v>VNM</v>
          </cell>
          <cell r="B200" t="str">
            <v>Vietnam</v>
          </cell>
          <cell r="C200" t="str">
            <v>Asia</v>
          </cell>
          <cell r="D200">
            <v>24.4</v>
          </cell>
          <cell r="E200">
            <v>1821</v>
          </cell>
          <cell r="F200">
            <v>1.71</v>
          </cell>
          <cell r="G200">
            <v>1.8</v>
          </cell>
          <cell r="H200">
            <v>-1.18</v>
          </cell>
        </row>
        <row r="201">
          <cell r="A201" t="str">
            <v>VUT</v>
          </cell>
          <cell r="B201" t="str">
            <v>Vanuatu</v>
          </cell>
          <cell r="C201" t="str">
            <v>Oceania</v>
          </cell>
          <cell r="D201">
            <v>24</v>
          </cell>
          <cell r="E201">
            <v>2876</v>
          </cell>
          <cell r="F201">
            <v>1.61</v>
          </cell>
          <cell r="G201">
            <v>1.62</v>
          </cell>
          <cell r="H201">
            <v>119.91</v>
          </cell>
        </row>
        <row r="202">
          <cell r="A202" t="str">
            <v>WSM</v>
          </cell>
          <cell r="B202" t="str">
            <v>Samoa</v>
          </cell>
          <cell r="C202" t="str">
            <v>Oceania</v>
          </cell>
          <cell r="D202">
            <v>26.7</v>
          </cell>
          <cell r="E202">
            <v>2991</v>
          </cell>
          <cell r="F202">
            <v>1.59</v>
          </cell>
          <cell r="G202">
            <v>1.59</v>
          </cell>
          <cell r="H202">
            <v>63.25</v>
          </cell>
        </row>
        <row r="203">
          <cell r="A203" t="str">
            <v>YEM</v>
          </cell>
          <cell r="B203" t="str">
            <v>Yemen</v>
          </cell>
          <cell r="C203" t="str">
            <v>Middle East</v>
          </cell>
          <cell r="D203">
            <v>23.8</v>
          </cell>
          <cell r="E203">
            <v>167</v>
          </cell>
          <cell r="F203">
            <v>2.2400000000000002</v>
          </cell>
          <cell r="G203">
            <v>2.56</v>
          </cell>
          <cell r="H203">
            <v>13.12</v>
          </cell>
        </row>
        <row r="204">
          <cell r="A204" t="str">
            <v>ZAF</v>
          </cell>
          <cell r="B204" t="str">
            <v>South Africa</v>
          </cell>
          <cell r="C204" t="str">
            <v>South Africa</v>
          </cell>
          <cell r="D204">
            <v>17.8</v>
          </cell>
          <cell r="E204">
            <v>495</v>
          </cell>
          <cell r="F204">
            <v>2.38</v>
          </cell>
          <cell r="G204">
            <v>2.4300000000000002</v>
          </cell>
          <cell r="H204">
            <v>-3.15</v>
          </cell>
        </row>
        <row r="205">
          <cell r="A205" t="str">
            <v>ZAR</v>
          </cell>
          <cell r="B205" t="str">
            <v>Congo (Dem. Rep.)</v>
          </cell>
          <cell r="C205" t="str">
            <v>Middle Africa</v>
          </cell>
          <cell r="D205">
            <v>24</v>
          </cell>
          <cell r="E205">
            <v>1543</v>
          </cell>
          <cell r="F205">
            <v>2.13</v>
          </cell>
          <cell r="G205">
            <v>2.52</v>
          </cell>
          <cell r="H205">
            <v>51.3</v>
          </cell>
        </row>
        <row r="206">
          <cell r="A206" t="str">
            <v>ZMB</v>
          </cell>
          <cell r="B206" t="str">
            <v>Zambia</v>
          </cell>
          <cell r="C206" t="str">
            <v>East Africa</v>
          </cell>
          <cell r="D206">
            <v>21.4</v>
          </cell>
          <cell r="E206">
            <v>1020</v>
          </cell>
          <cell r="F206">
            <v>2.37</v>
          </cell>
          <cell r="G206">
            <v>2.61</v>
          </cell>
          <cell r="H206">
            <v>33.81</v>
          </cell>
        </row>
        <row r="207">
          <cell r="A207" t="str">
            <v>ZWE</v>
          </cell>
          <cell r="B207" t="str">
            <v>Zimbabwe</v>
          </cell>
          <cell r="C207" t="str">
            <v>East Africa</v>
          </cell>
          <cell r="D207">
            <v>21</v>
          </cell>
          <cell r="E207">
            <v>692</v>
          </cell>
          <cell r="F207">
            <v>2.61</v>
          </cell>
          <cell r="G207">
            <v>2.62</v>
          </cell>
          <cell r="H207">
            <v>-16.84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3 modèle"/>
      <sheetName val="Q5b modele"/>
      <sheetName val="Billetterie"/>
    </sheetNames>
    <sheetDataSet>
      <sheetData sheetId="0" refreshError="1"/>
      <sheetData sheetId="1" refreshError="1"/>
      <sheetData sheetId="2">
        <row r="3">
          <cell r="B3">
            <v>38</v>
          </cell>
          <cell r="F3">
            <v>0</v>
          </cell>
          <cell r="G3">
            <v>35</v>
          </cell>
        </row>
        <row r="4">
          <cell r="B4">
            <v>40</v>
          </cell>
          <cell r="F4">
            <v>70</v>
          </cell>
          <cell r="G4">
            <v>33</v>
          </cell>
        </row>
        <row r="5">
          <cell r="B5">
            <v>80</v>
          </cell>
          <cell r="F5">
            <v>100</v>
          </cell>
          <cell r="G5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44C0-161E-1543-BD5E-A8C91EE924A2}">
  <dimension ref="A1:J175"/>
  <sheetViews>
    <sheetView tabSelected="1" workbookViewId="0"/>
  </sheetViews>
  <sheetFormatPr baseColWidth="10" defaultColWidth="11.42578125" defaultRowHeight="15" x14ac:dyDescent="0.25"/>
  <cols>
    <col min="2" max="2" width="33.42578125" bestFit="1" customWidth="1"/>
    <col min="3" max="3" width="15.85546875" bestFit="1" customWidth="1"/>
    <col min="4" max="6" width="15.42578125" customWidth="1"/>
    <col min="7" max="8" width="13.42578125" customWidth="1"/>
    <col min="9" max="9" width="12" customWidth="1"/>
  </cols>
  <sheetData>
    <row r="1" spans="1:10" ht="30" x14ac:dyDescent="0.25">
      <c r="A1" s="11" t="s">
        <v>304</v>
      </c>
      <c r="B1" s="11" t="s">
        <v>305</v>
      </c>
      <c r="C1" s="11" t="s">
        <v>306</v>
      </c>
      <c r="D1" s="12" t="s">
        <v>307</v>
      </c>
      <c r="E1" s="12" t="s">
        <v>308</v>
      </c>
      <c r="F1" s="12" t="s">
        <v>309</v>
      </c>
      <c r="G1" s="12" t="s">
        <v>310</v>
      </c>
      <c r="H1" s="12" t="s">
        <v>311</v>
      </c>
      <c r="I1" s="12" t="s">
        <v>312</v>
      </c>
    </row>
    <row r="2" spans="1:10" x14ac:dyDescent="0.25">
      <c r="A2" s="13" t="s">
        <v>0</v>
      </c>
      <c r="B2" s="13" t="s">
        <v>1</v>
      </c>
      <c r="C2" s="13" t="s">
        <v>2</v>
      </c>
      <c r="D2" s="14">
        <v>76500</v>
      </c>
      <c r="E2" s="14">
        <v>77930</v>
      </c>
      <c r="F2" s="14">
        <v>652860</v>
      </c>
      <c r="G2" s="14">
        <v>652230</v>
      </c>
      <c r="H2" s="15">
        <f>D2/F2</f>
        <v>0.11717673007995588</v>
      </c>
      <c r="I2" s="15">
        <f t="shared" ref="I2:I65" si="0">E2/G2</f>
        <v>0.1194823911810251</v>
      </c>
      <c r="J2" s="1">
        <f>(G2-F2)/F2</f>
        <v>-9.6498483595257789E-4</v>
      </c>
    </row>
    <row r="3" spans="1:10" x14ac:dyDescent="0.25">
      <c r="A3" s="13" t="s">
        <v>3</v>
      </c>
      <c r="B3" s="13" t="s">
        <v>4</v>
      </c>
      <c r="C3" s="13" t="s">
        <v>313</v>
      </c>
      <c r="D3" s="14">
        <v>26700</v>
      </c>
      <c r="E3" s="14">
        <v>40000</v>
      </c>
      <c r="F3" s="14">
        <v>1246700</v>
      </c>
      <c r="G3" s="14">
        <v>1246700</v>
      </c>
      <c r="H3" s="15">
        <f t="shared" ref="H3:I66" si="1">D3/F3</f>
        <v>2.1416539664714847E-2</v>
      </c>
      <c r="I3" s="15">
        <f t="shared" si="0"/>
        <v>3.2084703617550329E-2</v>
      </c>
      <c r="J3" s="1">
        <f t="shared" ref="J3:J66" si="2">(G3-F3)/F3</f>
        <v>0</v>
      </c>
    </row>
    <row r="4" spans="1:10" x14ac:dyDescent="0.25">
      <c r="A4" s="13" t="s">
        <v>5</v>
      </c>
      <c r="B4" s="13" t="s">
        <v>6</v>
      </c>
      <c r="C4" s="13" t="s">
        <v>7</v>
      </c>
      <c r="D4" s="14">
        <v>4320</v>
      </c>
      <c r="E4" s="14">
        <v>6120</v>
      </c>
      <c r="F4" s="14">
        <v>27400</v>
      </c>
      <c r="G4" s="14">
        <v>28750</v>
      </c>
      <c r="H4" s="15">
        <f t="shared" si="1"/>
        <v>0.15766423357664233</v>
      </c>
      <c r="I4" s="15">
        <f t="shared" si="0"/>
        <v>0.21286956521739131</v>
      </c>
      <c r="J4" s="1">
        <f t="shared" si="2"/>
        <v>4.9270072992700732E-2</v>
      </c>
    </row>
    <row r="5" spans="1:10" x14ac:dyDescent="0.25">
      <c r="A5" s="13" t="s">
        <v>8</v>
      </c>
      <c r="B5" s="13" t="s">
        <v>9</v>
      </c>
      <c r="C5" s="13" t="s">
        <v>7</v>
      </c>
      <c r="D5" s="14">
        <v>10</v>
      </c>
      <c r="E5" s="14">
        <v>10</v>
      </c>
      <c r="F5" s="14">
        <v>470</v>
      </c>
      <c r="G5" s="14">
        <v>470</v>
      </c>
      <c r="H5" s="15">
        <f t="shared" si="1"/>
        <v>2.1276595744680851E-2</v>
      </c>
      <c r="I5" s="15">
        <f t="shared" si="0"/>
        <v>2.1276595744680851E-2</v>
      </c>
      <c r="J5" s="1">
        <f t="shared" si="2"/>
        <v>0</v>
      </c>
    </row>
    <row r="6" spans="1:10" x14ac:dyDescent="0.25">
      <c r="A6" s="13" t="s">
        <v>10</v>
      </c>
      <c r="B6" s="13" t="s">
        <v>11</v>
      </c>
      <c r="C6" s="13" t="s">
        <v>2</v>
      </c>
      <c r="D6" s="14">
        <v>50</v>
      </c>
      <c r="E6" s="14">
        <v>640</v>
      </c>
      <c r="F6" s="14">
        <v>71020</v>
      </c>
      <c r="G6" s="14">
        <v>83600</v>
      </c>
      <c r="H6" s="15">
        <f t="shared" si="1"/>
        <v>7.0402703463813012E-4</v>
      </c>
      <c r="I6" s="15">
        <f t="shared" si="0"/>
        <v>7.6555023923444978E-3</v>
      </c>
      <c r="J6" s="1">
        <f t="shared" si="2"/>
        <v>0.17713320191495355</v>
      </c>
    </row>
    <row r="7" spans="1:10" x14ac:dyDescent="0.25">
      <c r="A7" s="13" t="s">
        <v>12</v>
      </c>
      <c r="B7" s="13" t="s">
        <v>13</v>
      </c>
      <c r="C7" s="16" t="s">
        <v>14</v>
      </c>
      <c r="D7" s="14">
        <v>185970</v>
      </c>
      <c r="E7" s="14">
        <v>310000</v>
      </c>
      <c r="F7" s="14">
        <v>2736690</v>
      </c>
      <c r="G7" s="14">
        <v>2780400</v>
      </c>
      <c r="H7" s="15">
        <f t="shared" si="1"/>
        <v>6.795435361696063E-2</v>
      </c>
      <c r="I7" s="15">
        <f t="shared" si="0"/>
        <v>0.11149474895698461</v>
      </c>
      <c r="J7" s="1">
        <f t="shared" si="2"/>
        <v>1.5971849204696183E-2</v>
      </c>
    </row>
    <row r="8" spans="1:10" x14ac:dyDescent="0.25">
      <c r="A8" s="13" t="s">
        <v>15</v>
      </c>
      <c r="B8" s="13" t="s">
        <v>16</v>
      </c>
      <c r="C8" s="13" t="s">
        <v>38</v>
      </c>
      <c r="D8" s="14">
        <v>80</v>
      </c>
      <c r="E8" s="14">
        <v>80</v>
      </c>
      <c r="F8" s="14">
        <v>440</v>
      </c>
      <c r="G8" s="14">
        <v>440</v>
      </c>
      <c r="H8" s="15">
        <f t="shared" si="1"/>
        <v>0.18181818181818182</v>
      </c>
      <c r="I8" s="15">
        <f t="shared" si="0"/>
        <v>0.18181818181818182</v>
      </c>
      <c r="J8" s="1">
        <f t="shared" si="2"/>
        <v>0</v>
      </c>
    </row>
    <row r="9" spans="1:10" x14ac:dyDescent="0.25">
      <c r="A9" s="13" t="s">
        <v>17</v>
      </c>
      <c r="B9" s="13" t="s">
        <v>18</v>
      </c>
      <c r="C9" s="13" t="s">
        <v>19</v>
      </c>
      <c r="D9" s="14">
        <v>301850</v>
      </c>
      <c r="E9" s="14">
        <v>471610</v>
      </c>
      <c r="F9" s="14">
        <v>7682300</v>
      </c>
      <c r="G9" s="14">
        <v>7741220</v>
      </c>
      <c r="H9" s="15">
        <f t="shared" si="1"/>
        <v>3.9291618395532586E-2</v>
      </c>
      <c r="I9" s="15">
        <f t="shared" si="0"/>
        <v>6.0921921867612597E-2</v>
      </c>
      <c r="J9" s="1">
        <f t="shared" si="2"/>
        <v>7.669578121135597E-3</v>
      </c>
    </row>
    <row r="10" spans="1:10" x14ac:dyDescent="0.25">
      <c r="A10" s="13" t="s">
        <v>20</v>
      </c>
      <c r="B10" s="13" t="s">
        <v>21</v>
      </c>
      <c r="C10" s="13" t="s">
        <v>7</v>
      </c>
      <c r="D10" s="14">
        <v>16890</v>
      </c>
      <c r="E10" s="14">
        <v>13710</v>
      </c>
      <c r="F10" s="14">
        <v>82580</v>
      </c>
      <c r="G10" s="14">
        <v>83879</v>
      </c>
      <c r="H10" s="15">
        <f t="shared" si="1"/>
        <v>0.20452894163235649</v>
      </c>
      <c r="I10" s="15">
        <f t="shared" si="0"/>
        <v>0.16344973116036196</v>
      </c>
      <c r="J10" s="1">
        <f t="shared" si="2"/>
        <v>1.5730201017195446E-2</v>
      </c>
    </row>
    <row r="11" spans="1:10" x14ac:dyDescent="0.25">
      <c r="A11" s="13" t="s">
        <v>22</v>
      </c>
      <c r="B11" s="13" t="s">
        <v>23</v>
      </c>
      <c r="C11" s="13" t="s">
        <v>313</v>
      </c>
      <c r="D11" s="14">
        <v>6750</v>
      </c>
      <c r="E11" s="14">
        <v>9000</v>
      </c>
      <c r="F11" s="14">
        <v>25680</v>
      </c>
      <c r="G11" s="14">
        <v>27830</v>
      </c>
      <c r="H11" s="15">
        <f t="shared" si="1"/>
        <v>0.26285046728971961</v>
      </c>
      <c r="I11" s="15">
        <f t="shared" si="0"/>
        <v>0.32339202299676606</v>
      </c>
      <c r="J11" s="1">
        <f t="shared" si="2"/>
        <v>8.3722741433021802E-2</v>
      </c>
    </row>
    <row r="12" spans="1:10" x14ac:dyDescent="0.25">
      <c r="A12" s="13" t="s">
        <v>24</v>
      </c>
      <c r="B12" s="13" t="s">
        <v>25</v>
      </c>
      <c r="C12" s="13" t="s">
        <v>313</v>
      </c>
      <c r="D12" s="14">
        <v>9200</v>
      </c>
      <c r="E12" s="14">
        <v>24500</v>
      </c>
      <c r="F12" s="14">
        <v>112760</v>
      </c>
      <c r="G12" s="14">
        <v>114760</v>
      </c>
      <c r="H12" s="15">
        <f t="shared" si="1"/>
        <v>8.1589216034054626E-2</v>
      </c>
      <c r="I12" s="15">
        <f t="shared" si="0"/>
        <v>0.21348902056465668</v>
      </c>
      <c r="J12" s="1">
        <f t="shared" si="2"/>
        <v>1.7736786094359702E-2</v>
      </c>
    </row>
    <row r="13" spans="1:10" x14ac:dyDescent="0.25">
      <c r="A13" s="13" t="s">
        <v>26</v>
      </c>
      <c r="B13" s="13" t="s">
        <v>27</v>
      </c>
      <c r="C13" s="13" t="s">
        <v>313</v>
      </c>
      <c r="D13" s="14">
        <v>21240</v>
      </c>
      <c r="E13" s="14">
        <v>59000</v>
      </c>
      <c r="F13" s="14">
        <v>273600</v>
      </c>
      <c r="G13" s="14">
        <v>274220</v>
      </c>
      <c r="H13" s="15">
        <f t="shared" si="1"/>
        <v>7.7631578947368426E-2</v>
      </c>
      <c r="I13" s="15">
        <f t="shared" si="0"/>
        <v>0.21515571438990591</v>
      </c>
      <c r="J13" s="1">
        <f t="shared" si="2"/>
        <v>2.2660818713450292E-3</v>
      </c>
    </row>
    <row r="14" spans="1:10" x14ac:dyDescent="0.25">
      <c r="A14" s="13" t="s">
        <v>28</v>
      </c>
      <c r="B14" s="13" t="s">
        <v>29</v>
      </c>
      <c r="C14" s="13" t="s">
        <v>2</v>
      </c>
      <c r="D14" s="14">
        <v>86050</v>
      </c>
      <c r="E14" s="14">
        <v>75690</v>
      </c>
      <c r="F14" s="14">
        <v>130170</v>
      </c>
      <c r="G14" s="14">
        <v>144000</v>
      </c>
      <c r="H14" s="15">
        <f t="shared" si="1"/>
        <v>0.6610586156564493</v>
      </c>
      <c r="I14" s="15">
        <f t="shared" si="0"/>
        <v>0.52562500000000001</v>
      </c>
      <c r="J14" s="1">
        <f t="shared" si="2"/>
        <v>0.10624567872781747</v>
      </c>
    </row>
    <row r="15" spans="1:10" x14ac:dyDescent="0.25">
      <c r="A15" s="13" t="s">
        <v>30</v>
      </c>
      <c r="B15" s="13" t="s">
        <v>31</v>
      </c>
      <c r="C15" s="13" t="s">
        <v>7</v>
      </c>
      <c r="D15" s="14">
        <v>42520</v>
      </c>
      <c r="E15" s="14">
        <v>31390</v>
      </c>
      <c r="F15" s="14">
        <v>110630</v>
      </c>
      <c r="G15" s="14">
        <v>111000</v>
      </c>
      <c r="H15" s="15">
        <f t="shared" si="1"/>
        <v>0.38434421043116695</v>
      </c>
      <c r="I15" s="15">
        <f t="shared" si="0"/>
        <v>0.28279279279279279</v>
      </c>
      <c r="J15" s="1">
        <f t="shared" si="2"/>
        <v>3.3444816053511705E-3</v>
      </c>
    </row>
    <row r="16" spans="1:10" x14ac:dyDescent="0.25">
      <c r="A16" s="13" t="s">
        <v>32</v>
      </c>
      <c r="B16" s="13" t="s">
        <v>33</v>
      </c>
      <c r="C16" s="13" t="s">
        <v>2</v>
      </c>
      <c r="D16" s="14">
        <v>10</v>
      </c>
      <c r="E16" s="14">
        <v>10</v>
      </c>
      <c r="F16" s="14">
        <v>690</v>
      </c>
      <c r="G16" s="14">
        <v>760</v>
      </c>
      <c r="H16" s="15">
        <f t="shared" si="1"/>
        <v>1.4492753623188406E-2</v>
      </c>
      <c r="I16" s="15">
        <f t="shared" si="0"/>
        <v>1.3157894736842105E-2</v>
      </c>
      <c r="J16" s="1">
        <f t="shared" si="2"/>
        <v>0.10144927536231885</v>
      </c>
    </row>
    <row r="17" spans="1:10" x14ac:dyDescent="0.25">
      <c r="A17" s="13" t="s">
        <v>34</v>
      </c>
      <c r="B17" s="13" t="s">
        <v>35</v>
      </c>
      <c r="C17" s="13" t="s">
        <v>38</v>
      </c>
      <c r="D17" s="14">
        <v>70</v>
      </c>
      <c r="E17" s="14">
        <v>80</v>
      </c>
      <c r="F17" s="14">
        <v>10010</v>
      </c>
      <c r="G17" s="14">
        <v>13880</v>
      </c>
      <c r="H17" s="15">
        <f t="shared" si="1"/>
        <v>6.993006993006993E-3</v>
      </c>
      <c r="I17" s="15">
        <f t="shared" si="0"/>
        <v>5.763688760806916E-3</v>
      </c>
      <c r="J17" s="1">
        <f t="shared" si="2"/>
        <v>0.38661338661338662</v>
      </c>
    </row>
    <row r="18" spans="1:10" x14ac:dyDescent="0.25">
      <c r="A18" s="13" t="s">
        <v>36</v>
      </c>
      <c r="B18" s="13" t="s">
        <v>37</v>
      </c>
      <c r="C18" s="13" t="s">
        <v>38</v>
      </c>
      <c r="D18" s="14">
        <v>360</v>
      </c>
      <c r="E18" s="14">
        <v>700</v>
      </c>
      <c r="F18" s="14">
        <v>22810</v>
      </c>
      <c r="G18" s="14">
        <v>22970</v>
      </c>
      <c r="H18" s="15">
        <f t="shared" si="1"/>
        <v>1.5782551512494521E-2</v>
      </c>
      <c r="I18" s="15">
        <f t="shared" si="0"/>
        <v>3.0474531998258596E-2</v>
      </c>
      <c r="J18" s="1">
        <f t="shared" si="2"/>
        <v>7.0144673388864535E-3</v>
      </c>
    </row>
    <row r="19" spans="1:10" x14ac:dyDescent="0.25">
      <c r="A19" s="13" t="s">
        <v>39</v>
      </c>
      <c r="B19" s="13" t="s">
        <v>40</v>
      </c>
      <c r="C19" s="13" t="s">
        <v>14</v>
      </c>
      <c r="D19" s="14">
        <v>12940</v>
      </c>
      <c r="E19" s="14">
        <v>37350</v>
      </c>
      <c r="F19" s="14">
        <v>1083300</v>
      </c>
      <c r="G19" s="14">
        <v>1098580</v>
      </c>
      <c r="H19" s="15">
        <f t="shared" si="1"/>
        <v>1.1944982922551464E-2</v>
      </c>
      <c r="I19" s="15">
        <f t="shared" si="0"/>
        <v>3.3998434342514885E-2</v>
      </c>
      <c r="J19" s="1">
        <f t="shared" si="2"/>
        <v>1.4105049386134959E-2</v>
      </c>
    </row>
    <row r="20" spans="1:10" x14ac:dyDescent="0.25">
      <c r="A20" s="13" t="s">
        <v>41</v>
      </c>
      <c r="B20" s="13" t="s">
        <v>42</v>
      </c>
      <c r="C20" s="13" t="s">
        <v>14</v>
      </c>
      <c r="D20" s="14">
        <v>221180</v>
      </c>
      <c r="E20" s="14">
        <v>612000</v>
      </c>
      <c r="F20" s="14">
        <v>8358140</v>
      </c>
      <c r="G20" s="14">
        <v>8514880</v>
      </c>
      <c r="H20" s="15">
        <f t="shared" si="1"/>
        <v>2.6462825461167197E-2</v>
      </c>
      <c r="I20" s="15">
        <f t="shared" si="0"/>
        <v>7.1874177909729789E-2</v>
      </c>
      <c r="J20" s="1">
        <f t="shared" si="2"/>
        <v>1.8752976140624589E-2</v>
      </c>
    </row>
    <row r="21" spans="1:10" x14ac:dyDescent="0.25">
      <c r="A21" s="13" t="s">
        <v>43</v>
      </c>
      <c r="B21" s="13" t="s">
        <v>44</v>
      </c>
      <c r="C21" s="13" t="s">
        <v>38</v>
      </c>
      <c r="D21" s="14">
        <v>160</v>
      </c>
      <c r="E21" s="14">
        <v>160</v>
      </c>
      <c r="F21" s="14">
        <v>430</v>
      </c>
      <c r="G21" s="14">
        <v>430</v>
      </c>
      <c r="H21" s="15">
        <f t="shared" si="1"/>
        <v>0.37209302325581395</v>
      </c>
      <c r="I21" s="15">
        <f t="shared" si="0"/>
        <v>0.37209302325581395</v>
      </c>
      <c r="J21" s="1">
        <f t="shared" si="2"/>
        <v>0</v>
      </c>
    </row>
    <row r="22" spans="1:10" x14ac:dyDescent="0.25">
      <c r="A22" s="13" t="s">
        <v>45</v>
      </c>
      <c r="B22" s="13" t="s">
        <v>314</v>
      </c>
      <c r="C22" s="13" t="s">
        <v>2</v>
      </c>
      <c r="D22" s="14">
        <v>40</v>
      </c>
      <c r="E22" s="14">
        <v>30</v>
      </c>
      <c r="F22" s="14">
        <v>5270</v>
      </c>
      <c r="G22" s="14">
        <v>5770</v>
      </c>
      <c r="H22" s="15">
        <f t="shared" si="1"/>
        <v>7.5901328273244783E-3</v>
      </c>
      <c r="I22" s="15">
        <f t="shared" si="0"/>
        <v>5.1993067590987872E-3</v>
      </c>
      <c r="J22" s="1">
        <f t="shared" si="2"/>
        <v>9.4876660341555979E-2</v>
      </c>
    </row>
    <row r="23" spans="1:10" x14ac:dyDescent="0.25">
      <c r="A23" s="13" t="s">
        <v>46</v>
      </c>
      <c r="B23" s="13" t="s">
        <v>47</v>
      </c>
      <c r="C23" s="13" t="s">
        <v>2</v>
      </c>
      <c r="D23" s="14">
        <v>1000</v>
      </c>
      <c r="E23" s="14">
        <v>750</v>
      </c>
      <c r="F23" s="14">
        <v>46722.998046875</v>
      </c>
      <c r="G23" s="14">
        <v>38394</v>
      </c>
      <c r="H23" s="15">
        <f t="shared" si="1"/>
        <v>2.1402736164249279E-2</v>
      </c>
      <c r="I23" s="15">
        <f t="shared" si="0"/>
        <v>1.9534302234724174E-2</v>
      </c>
      <c r="J23" s="1">
        <f t="shared" si="2"/>
        <v>-0.17826334770981317</v>
      </c>
    </row>
    <row r="24" spans="1:10" x14ac:dyDescent="0.25">
      <c r="A24" s="13" t="s">
        <v>48</v>
      </c>
      <c r="B24" s="13" t="s">
        <v>49</v>
      </c>
      <c r="C24" s="13" t="s">
        <v>313</v>
      </c>
      <c r="D24" s="14">
        <v>3990</v>
      </c>
      <c r="E24" s="14">
        <v>2500</v>
      </c>
      <c r="F24" s="14">
        <v>566730</v>
      </c>
      <c r="G24" s="14">
        <v>581730</v>
      </c>
      <c r="H24" s="15">
        <f t="shared" si="1"/>
        <v>7.0403896035149014E-3</v>
      </c>
      <c r="I24" s="15">
        <f t="shared" si="0"/>
        <v>4.2975263438364874E-3</v>
      </c>
      <c r="J24" s="1">
        <f t="shared" si="2"/>
        <v>2.6467630088401885E-2</v>
      </c>
    </row>
    <row r="25" spans="1:10" x14ac:dyDescent="0.25">
      <c r="A25" s="13" t="s">
        <v>51</v>
      </c>
      <c r="B25" s="13" t="s">
        <v>52</v>
      </c>
      <c r="C25" s="13" t="s">
        <v>313</v>
      </c>
      <c r="D25" s="14">
        <v>16800</v>
      </c>
      <c r="E25" s="14">
        <v>19500</v>
      </c>
      <c r="F25" s="14">
        <v>622980</v>
      </c>
      <c r="G25" s="14">
        <v>622980</v>
      </c>
      <c r="H25" s="15">
        <f t="shared" si="1"/>
        <v>2.6967157854184725E-2</v>
      </c>
      <c r="I25" s="15">
        <f t="shared" si="0"/>
        <v>3.1301165366464413E-2</v>
      </c>
      <c r="J25" s="1">
        <f t="shared" si="2"/>
        <v>0</v>
      </c>
    </row>
    <row r="26" spans="1:10" x14ac:dyDescent="0.25">
      <c r="A26" s="13" t="s">
        <v>53</v>
      </c>
      <c r="B26" s="13" t="s">
        <v>54</v>
      </c>
      <c r="C26" s="13" t="s">
        <v>38</v>
      </c>
      <c r="D26" s="14">
        <v>408430</v>
      </c>
      <c r="E26" s="14">
        <v>451000</v>
      </c>
      <c r="F26" s="14">
        <v>9093510</v>
      </c>
      <c r="G26" s="14">
        <v>9984670</v>
      </c>
      <c r="H26" s="15">
        <f t="shared" si="1"/>
        <v>4.4914449975861907E-2</v>
      </c>
      <c r="I26" s="15">
        <f t="shared" si="0"/>
        <v>4.5169244451744521E-2</v>
      </c>
      <c r="J26" s="1">
        <f t="shared" si="2"/>
        <v>9.7999562325218753E-2</v>
      </c>
    </row>
    <row r="27" spans="1:10" x14ac:dyDescent="0.25">
      <c r="A27" s="13" t="s">
        <v>55</v>
      </c>
      <c r="B27" s="13" t="s">
        <v>56</v>
      </c>
      <c r="C27" s="13" t="s">
        <v>7</v>
      </c>
      <c r="D27" s="14">
        <v>4100</v>
      </c>
      <c r="E27" s="14">
        <v>4070</v>
      </c>
      <c r="F27" s="14">
        <v>39528.000488281301</v>
      </c>
      <c r="G27" s="14">
        <v>41280</v>
      </c>
      <c r="H27" s="15">
        <f t="shared" si="1"/>
        <v>0.1037239412404761</v>
      </c>
      <c r="I27" s="15">
        <f t="shared" si="0"/>
        <v>9.8594961240310072E-2</v>
      </c>
      <c r="J27" s="1">
        <f t="shared" si="2"/>
        <v>4.4322998635817838E-2</v>
      </c>
    </row>
    <row r="28" spans="1:10" x14ac:dyDescent="0.25">
      <c r="A28" s="13" t="s">
        <v>57</v>
      </c>
      <c r="B28" s="13" t="s">
        <v>58</v>
      </c>
      <c r="C28" s="13" t="s">
        <v>14</v>
      </c>
      <c r="D28" s="14">
        <v>36400</v>
      </c>
      <c r="E28" s="14">
        <v>12700</v>
      </c>
      <c r="F28" s="14">
        <v>743532.03125</v>
      </c>
      <c r="G28" s="14">
        <v>756096</v>
      </c>
      <c r="H28" s="15">
        <f t="shared" si="1"/>
        <v>4.8955523730168822E-2</v>
      </c>
      <c r="I28" s="15">
        <f t="shared" si="0"/>
        <v>1.6796808870831216E-2</v>
      </c>
      <c r="J28" s="1">
        <f t="shared" si="2"/>
        <v>1.6897683249607817E-2</v>
      </c>
    </row>
    <row r="29" spans="1:10" x14ac:dyDescent="0.25">
      <c r="A29" s="13" t="s">
        <v>59</v>
      </c>
      <c r="B29" s="13" t="s">
        <v>60</v>
      </c>
      <c r="C29" s="13" t="s">
        <v>2</v>
      </c>
      <c r="D29" s="14">
        <v>1033970</v>
      </c>
      <c r="E29" s="14">
        <v>1099990</v>
      </c>
      <c r="F29" s="14">
        <v>9388250</v>
      </c>
      <c r="G29" s="14">
        <v>9600001</v>
      </c>
      <c r="H29" s="15">
        <f t="shared" si="1"/>
        <v>0.11013447660639629</v>
      </c>
      <c r="I29" s="15">
        <f t="shared" si="0"/>
        <v>0.11458227973101252</v>
      </c>
      <c r="J29" s="1">
        <f t="shared" si="2"/>
        <v>2.2554895747343755E-2</v>
      </c>
    </row>
    <row r="30" spans="1:10" x14ac:dyDescent="0.25">
      <c r="A30" s="13" t="s">
        <v>61</v>
      </c>
      <c r="B30" s="13" t="s">
        <v>315</v>
      </c>
      <c r="C30" s="13" t="s">
        <v>313</v>
      </c>
      <c r="D30" s="14">
        <v>16800</v>
      </c>
      <c r="E30" s="14">
        <v>28000</v>
      </c>
      <c r="F30" s="14">
        <v>318000</v>
      </c>
      <c r="G30" s="14">
        <v>322460</v>
      </c>
      <c r="H30" s="15">
        <f t="shared" si="1"/>
        <v>5.2830188679245285E-2</v>
      </c>
      <c r="I30" s="15">
        <f t="shared" si="0"/>
        <v>8.6832475345779328E-2</v>
      </c>
      <c r="J30" s="1">
        <f t="shared" si="2"/>
        <v>1.4025157232704403E-2</v>
      </c>
    </row>
    <row r="31" spans="1:10" x14ac:dyDescent="0.25">
      <c r="A31" s="13" t="s">
        <v>62</v>
      </c>
      <c r="B31" s="13" t="s">
        <v>63</v>
      </c>
      <c r="C31" s="13" t="s">
        <v>313</v>
      </c>
      <c r="D31" s="14">
        <v>50000</v>
      </c>
      <c r="E31" s="14">
        <v>59630</v>
      </c>
      <c r="F31" s="14">
        <v>472710</v>
      </c>
      <c r="G31" s="14">
        <v>475440</v>
      </c>
      <c r="H31" s="15">
        <f t="shared" si="1"/>
        <v>0.10577309555541453</v>
      </c>
      <c r="I31" s="15">
        <f t="shared" si="0"/>
        <v>0.12542066296483256</v>
      </c>
      <c r="J31" s="1">
        <f t="shared" si="2"/>
        <v>5.7752110173256328E-3</v>
      </c>
    </row>
    <row r="32" spans="1:10" x14ac:dyDescent="0.25">
      <c r="A32" s="13" t="s">
        <v>316</v>
      </c>
      <c r="B32" s="13" t="s">
        <v>317</v>
      </c>
      <c r="C32" s="13" t="s">
        <v>313</v>
      </c>
      <c r="D32" s="14">
        <v>64000</v>
      </c>
      <c r="E32" s="14">
        <v>67000</v>
      </c>
      <c r="F32" s="14">
        <v>2267050</v>
      </c>
      <c r="G32" s="14">
        <v>2344860</v>
      </c>
      <c r="H32" s="15">
        <f t="shared" si="1"/>
        <v>2.8230519838556716E-2</v>
      </c>
      <c r="I32" s="15">
        <f t="shared" si="0"/>
        <v>2.8573134430200525E-2</v>
      </c>
      <c r="J32" s="1">
        <f t="shared" si="2"/>
        <v>3.4322136697470279E-2</v>
      </c>
    </row>
    <row r="33" spans="1:10" x14ac:dyDescent="0.25">
      <c r="A33" s="13" t="s">
        <v>64</v>
      </c>
      <c r="B33" s="13" t="s">
        <v>318</v>
      </c>
      <c r="C33" s="13" t="s">
        <v>313</v>
      </c>
      <c r="D33" s="14">
        <v>5200</v>
      </c>
      <c r="E33" s="14">
        <v>5000</v>
      </c>
      <c r="F33" s="14">
        <v>341500</v>
      </c>
      <c r="G33" s="14">
        <v>342000</v>
      </c>
      <c r="H33" s="15">
        <f t="shared" si="1"/>
        <v>1.5226939970717423E-2</v>
      </c>
      <c r="I33" s="15">
        <f t="shared" si="0"/>
        <v>1.4619883040935672E-2</v>
      </c>
      <c r="J33" s="1">
        <f t="shared" si="2"/>
        <v>1.4641288433382138E-3</v>
      </c>
    </row>
    <row r="34" spans="1:10" x14ac:dyDescent="0.25">
      <c r="A34" s="13" t="s">
        <v>65</v>
      </c>
      <c r="B34" s="13" t="s">
        <v>66</v>
      </c>
      <c r="C34" s="13" t="s">
        <v>14</v>
      </c>
      <c r="D34" s="14">
        <v>35320</v>
      </c>
      <c r="E34" s="14">
        <v>17750</v>
      </c>
      <c r="F34" s="14">
        <v>1109500</v>
      </c>
      <c r="G34" s="14">
        <v>1141750</v>
      </c>
      <c r="H34" s="15">
        <f t="shared" si="1"/>
        <v>3.1834159531320412E-2</v>
      </c>
      <c r="I34" s="15">
        <f t="shared" si="0"/>
        <v>1.5546310488285527E-2</v>
      </c>
      <c r="J34" s="1">
        <f t="shared" si="2"/>
        <v>2.9067147363677333E-2</v>
      </c>
    </row>
    <row r="35" spans="1:10" x14ac:dyDescent="0.25">
      <c r="A35" s="13" t="s">
        <v>67</v>
      </c>
      <c r="B35" s="13" t="s">
        <v>68</v>
      </c>
      <c r="C35" s="13" t="s">
        <v>313</v>
      </c>
      <c r="D35" s="14">
        <v>650</v>
      </c>
      <c r="E35" s="14">
        <v>800</v>
      </c>
      <c r="F35" s="14">
        <v>1861.0000610351601</v>
      </c>
      <c r="G35" s="14">
        <v>1861</v>
      </c>
      <c r="H35" s="15">
        <f t="shared" si="1"/>
        <v>0.34927457210207985</v>
      </c>
      <c r="I35" s="15">
        <f t="shared" si="0"/>
        <v>0.42987641053197206</v>
      </c>
      <c r="J35" s="1">
        <f t="shared" si="2"/>
        <v>-3.2796968357648719E-8</v>
      </c>
    </row>
    <row r="36" spans="1:10" x14ac:dyDescent="0.25">
      <c r="A36" s="13" t="s">
        <v>69</v>
      </c>
      <c r="B36" s="13" t="s">
        <v>70</v>
      </c>
      <c r="C36" s="13" t="s">
        <v>313</v>
      </c>
      <c r="D36" s="14">
        <v>380</v>
      </c>
      <c r="E36" s="14">
        <v>600</v>
      </c>
      <c r="F36" s="14">
        <v>4030</v>
      </c>
      <c r="G36" s="14">
        <v>4030</v>
      </c>
      <c r="H36" s="15">
        <f t="shared" si="1"/>
        <v>9.4292803970223327E-2</v>
      </c>
      <c r="I36" s="15">
        <f t="shared" si="0"/>
        <v>0.14888337468982629</v>
      </c>
      <c r="J36" s="1">
        <f t="shared" si="2"/>
        <v>0</v>
      </c>
    </row>
    <row r="37" spans="1:10" x14ac:dyDescent="0.25">
      <c r="A37" s="13" t="s">
        <v>71</v>
      </c>
      <c r="B37" s="13" t="s">
        <v>72</v>
      </c>
      <c r="C37" s="13" t="s">
        <v>38</v>
      </c>
      <c r="D37" s="14">
        <v>2850</v>
      </c>
      <c r="E37" s="14">
        <v>2000</v>
      </c>
      <c r="F37" s="14">
        <v>51060</v>
      </c>
      <c r="G37" s="14">
        <v>51100</v>
      </c>
      <c r="H37" s="15">
        <f t="shared" si="1"/>
        <v>5.5816686251468857E-2</v>
      </c>
      <c r="I37" s="15">
        <f t="shared" si="0"/>
        <v>3.9138943248532287E-2</v>
      </c>
      <c r="J37" s="1">
        <f t="shared" si="2"/>
        <v>7.833920877399138E-4</v>
      </c>
    </row>
    <row r="38" spans="1:10" x14ac:dyDescent="0.25">
      <c r="A38" s="13" t="s">
        <v>73</v>
      </c>
      <c r="B38" s="13" t="s">
        <v>74</v>
      </c>
      <c r="C38" s="13" t="s">
        <v>38</v>
      </c>
      <c r="D38" s="14">
        <v>14500</v>
      </c>
      <c r="E38" s="14">
        <v>36500</v>
      </c>
      <c r="F38" s="14">
        <v>107400</v>
      </c>
      <c r="G38" s="14">
        <v>109890</v>
      </c>
      <c r="H38" s="15">
        <f t="shared" si="1"/>
        <v>0.13500931098696461</v>
      </c>
      <c r="I38" s="15">
        <f t="shared" si="0"/>
        <v>0.33215033215033213</v>
      </c>
      <c r="J38" s="1">
        <f t="shared" si="2"/>
        <v>2.3184357541899441E-2</v>
      </c>
    </row>
    <row r="39" spans="1:10" x14ac:dyDescent="0.25">
      <c r="A39" s="13" t="s">
        <v>75</v>
      </c>
      <c r="B39" s="13" t="s">
        <v>76</v>
      </c>
      <c r="C39" s="13" t="s">
        <v>7</v>
      </c>
      <c r="D39" s="14">
        <v>1000</v>
      </c>
      <c r="E39" s="14">
        <v>870</v>
      </c>
      <c r="F39" s="14">
        <v>9240</v>
      </c>
      <c r="G39" s="14">
        <v>9250</v>
      </c>
      <c r="H39" s="15">
        <f t="shared" si="1"/>
        <v>0.10822510822510822</v>
      </c>
      <c r="I39" s="15">
        <f t="shared" si="0"/>
        <v>9.4054054054054051E-2</v>
      </c>
      <c r="J39" s="1">
        <f t="shared" si="2"/>
        <v>1.0822510822510823E-3</v>
      </c>
    </row>
    <row r="40" spans="1:10" x14ac:dyDescent="0.25">
      <c r="A40" s="13" t="s">
        <v>77</v>
      </c>
      <c r="B40" s="13" t="s">
        <v>78</v>
      </c>
      <c r="C40" s="13" t="s">
        <v>7</v>
      </c>
      <c r="D40" s="14">
        <v>122200</v>
      </c>
      <c r="E40" s="14">
        <v>119450</v>
      </c>
      <c r="F40" s="14">
        <v>349130</v>
      </c>
      <c r="G40" s="14">
        <v>357127</v>
      </c>
      <c r="H40" s="15">
        <f t="shared" si="1"/>
        <v>0.35001288918168016</v>
      </c>
      <c r="I40" s="15">
        <f t="shared" si="0"/>
        <v>0.33447485068337035</v>
      </c>
      <c r="J40" s="1">
        <f t="shared" si="2"/>
        <v>2.2905507976971329E-2</v>
      </c>
    </row>
    <row r="41" spans="1:10" x14ac:dyDescent="0.25">
      <c r="A41" s="13" t="s">
        <v>79</v>
      </c>
      <c r="B41" s="13" t="s">
        <v>80</v>
      </c>
      <c r="C41" s="13" t="s">
        <v>313</v>
      </c>
      <c r="D41" s="14">
        <v>10</v>
      </c>
      <c r="E41" s="14">
        <v>20</v>
      </c>
      <c r="F41" s="14">
        <v>23180</v>
      </c>
      <c r="G41" s="14">
        <v>23200</v>
      </c>
      <c r="H41" s="15">
        <f t="shared" si="1"/>
        <v>4.3140638481449527E-4</v>
      </c>
      <c r="I41" s="15">
        <f t="shared" si="0"/>
        <v>8.6206896551724137E-4</v>
      </c>
      <c r="J41" s="1">
        <f t="shared" si="2"/>
        <v>8.6281276962899055E-4</v>
      </c>
    </row>
    <row r="42" spans="1:10" x14ac:dyDescent="0.25">
      <c r="A42" s="13" t="s">
        <v>81</v>
      </c>
      <c r="B42" s="13" t="s">
        <v>82</v>
      </c>
      <c r="C42" s="13" t="s">
        <v>38</v>
      </c>
      <c r="D42" s="14">
        <v>70</v>
      </c>
      <c r="E42" s="14">
        <v>60</v>
      </c>
      <c r="F42" s="14">
        <v>750</v>
      </c>
      <c r="G42" s="14">
        <v>750</v>
      </c>
      <c r="H42" s="15">
        <f t="shared" si="1"/>
        <v>9.3333333333333338E-2</v>
      </c>
      <c r="I42" s="15">
        <f t="shared" si="0"/>
        <v>0.08</v>
      </c>
      <c r="J42" s="1">
        <f t="shared" si="2"/>
        <v>0</v>
      </c>
    </row>
    <row r="43" spans="1:10" x14ac:dyDescent="0.25">
      <c r="A43" s="13" t="s">
        <v>83</v>
      </c>
      <c r="B43" s="13" t="s">
        <v>84</v>
      </c>
      <c r="C43" s="13" t="s">
        <v>7</v>
      </c>
      <c r="D43" s="14">
        <v>28070</v>
      </c>
      <c r="E43" s="14">
        <v>24310</v>
      </c>
      <c r="F43" s="14">
        <v>42370</v>
      </c>
      <c r="G43" s="14">
        <v>43090</v>
      </c>
      <c r="H43" s="15">
        <f t="shared" si="1"/>
        <v>0.66249704979938639</v>
      </c>
      <c r="I43" s="15">
        <f t="shared" si="0"/>
        <v>0.5641680204223718</v>
      </c>
      <c r="J43" s="1">
        <f t="shared" si="2"/>
        <v>1.6993155534576351E-2</v>
      </c>
    </row>
    <row r="44" spans="1:10" x14ac:dyDescent="0.25">
      <c r="A44" s="13" t="s">
        <v>85</v>
      </c>
      <c r="B44" s="13" t="s">
        <v>86</v>
      </c>
      <c r="C44" s="13" t="s">
        <v>38</v>
      </c>
      <c r="D44" s="14">
        <v>7200</v>
      </c>
      <c r="E44" s="14">
        <v>8000</v>
      </c>
      <c r="F44" s="14">
        <v>48310</v>
      </c>
      <c r="G44" s="14">
        <v>48670</v>
      </c>
      <c r="H44" s="15">
        <f t="shared" si="1"/>
        <v>0.14903746636307183</v>
      </c>
      <c r="I44" s="15">
        <f t="shared" si="0"/>
        <v>0.16437230326689953</v>
      </c>
      <c r="J44" s="1">
        <f t="shared" si="2"/>
        <v>7.4518733181535915E-3</v>
      </c>
    </row>
    <row r="45" spans="1:10" x14ac:dyDescent="0.25">
      <c r="A45" s="13" t="s">
        <v>87</v>
      </c>
      <c r="B45" s="13" t="s">
        <v>88</v>
      </c>
      <c r="C45" s="13" t="s">
        <v>313</v>
      </c>
      <c r="D45" s="14">
        <v>64720</v>
      </c>
      <c r="E45" s="14">
        <v>75000</v>
      </c>
      <c r="F45" s="14">
        <v>2381740</v>
      </c>
      <c r="G45" s="14">
        <v>2381740</v>
      </c>
      <c r="H45" s="15">
        <f t="shared" si="1"/>
        <v>2.7173411035629414E-2</v>
      </c>
      <c r="I45" s="15">
        <f t="shared" si="0"/>
        <v>3.148958324586227E-2</v>
      </c>
      <c r="J45" s="1">
        <f t="shared" si="2"/>
        <v>0</v>
      </c>
    </row>
    <row r="46" spans="1:10" x14ac:dyDescent="0.25">
      <c r="A46" s="13" t="s">
        <v>89</v>
      </c>
      <c r="B46" s="13" t="s">
        <v>90</v>
      </c>
      <c r="C46" s="13" t="s">
        <v>14</v>
      </c>
      <c r="D46" s="14">
        <v>17050</v>
      </c>
      <c r="E46" s="14">
        <v>11990</v>
      </c>
      <c r="F46" s="14">
        <v>276840</v>
      </c>
      <c r="G46" s="14">
        <v>256370</v>
      </c>
      <c r="H46" s="15">
        <f t="shared" si="1"/>
        <v>6.1587920820690652E-2</v>
      </c>
      <c r="I46" s="15">
        <f t="shared" si="0"/>
        <v>4.6768342629792875E-2</v>
      </c>
      <c r="J46" s="1">
        <f t="shared" si="2"/>
        <v>-7.3941626932524207E-2</v>
      </c>
    </row>
    <row r="47" spans="1:10" x14ac:dyDescent="0.25">
      <c r="A47" s="13" t="s">
        <v>91</v>
      </c>
      <c r="B47" s="13" t="s">
        <v>92</v>
      </c>
      <c r="C47" s="13" t="s">
        <v>313</v>
      </c>
      <c r="D47" s="14">
        <v>24990</v>
      </c>
      <c r="E47" s="14">
        <v>28840</v>
      </c>
      <c r="F47" s="14">
        <v>995450</v>
      </c>
      <c r="G47" s="14">
        <v>1001450</v>
      </c>
      <c r="H47" s="15">
        <f t="shared" si="1"/>
        <v>2.5104224220201917E-2</v>
      </c>
      <c r="I47" s="15">
        <f t="shared" si="0"/>
        <v>2.8798242548304959E-2</v>
      </c>
      <c r="J47" s="1">
        <f t="shared" si="2"/>
        <v>6.0274247827615647E-3</v>
      </c>
    </row>
    <row r="48" spans="1:10" x14ac:dyDescent="0.25">
      <c r="A48" s="13" t="s">
        <v>93</v>
      </c>
      <c r="B48" s="13" t="s">
        <v>94</v>
      </c>
      <c r="C48" s="13" t="s">
        <v>7</v>
      </c>
      <c r="D48" s="14">
        <v>162460</v>
      </c>
      <c r="E48" s="14">
        <v>124970</v>
      </c>
      <c r="F48" s="14">
        <v>499780</v>
      </c>
      <c r="G48" s="14">
        <v>505600</v>
      </c>
      <c r="H48" s="15">
        <f t="shared" si="1"/>
        <v>0.32506302773220219</v>
      </c>
      <c r="I48" s="15">
        <f t="shared" si="0"/>
        <v>0.24717167721518987</v>
      </c>
      <c r="J48" s="1">
        <f t="shared" si="2"/>
        <v>1.1645123854495978E-2</v>
      </c>
    </row>
    <row r="49" spans="1:10" x14ac:dyDescent="0.25">
      <c r="A49" s="13" t="s">
        <v>95</v>
      </c>
      <c r="B49" s="13" t="s">
        <v>96</v>
      </c>
      <c r="C49" s="13" t="s">
        <v>7</v>
      </c>
      <c r="D49" s="14">
        <v>26740</v>
      </c>
      <c r="E49" s="14">
        <v>22570</v>
      </c>
      <c r="F49" s="14">
        <v>304590</v>
      </c>
      <c r="G49" s="14">
        <v>338420</v>
      </c>
      <c r="H49" s="15">
        <f t="shared" si="1"/>
        <v>8.7790144128172293E-2</v>
      </c>
      <c r="I49" s="15">
        <f t="shared" si="0"/>
        <v>6.6692275870220433E-2</v>
      </c>
      <c r="J49" s="1">
        <f t="shared" si="2"/>
        <v>0.11106733641944909</v>
      </c>
    </row>
    <row r="50" spans="1:10" x14ac:dyDescent="0.25">
      <c r="A50" s="13" t="s">
        <v>97</v>
      </c>
      <c r="B50" s="13" t="s">
        <v>98</v>
      </c>
      <c r="C50" s="13" t="s">
        <v>19</v>
      </c>
      <c r="D50" s="14">
        <v>890</v>
      </c>
      <c r="E50" s="14">
        <v>1600</v>
      </c>
      <c r="F50" s="14">
        <v>18270</v>
      </c>
      <c r="G50" s="14">
        <v>18270</v>
      </c>
      <c r="H50" s="15">
        <f t="shared" si="1"/>
        <v>4.8713738368910783E-2</v>
      </c>
      <c r="I50" s="15">
        <f t="shared" si="0"/>
        <v>8.7575259989053092E-2</v>
      </c>
      <c r="J50" s="1">
        <f t="shared" si="2"/>
        <v>0</v>
      </c>
    </row>
    <row r="51" spans="1:10" x14ac:dyDescent="0.25">
      <c r="A51" s="13" t="s">
        <v>99</v>
      </c>
      <c r="B51" s="13" t="s">
        <v>100</v>
      </c>
      <c r="C51" s="13" t="s">
        <v>7</v>
      </c>
      <c r="D51" s="14">
        <v>196060</v>
      </c>
      <c r="E51" s="14">
        <v>183450</v>
      </c>
      <c r="F51" s="14">
        <v>547566.015625</v>
      </c>
      <c r="G51" s="14">
        <v>549190</v>
      </c>
      <c r="H51" s="15">
        <f t="shared" si="1"/>
        <v>0.3580572833327032</v>
      </c>
      <c r="I51" s="15">
        <f t="shared" si="0"/>
        <v>0.33403740053533387</v>
      </c>
      <c r="J51" s="1">
        <f t="shared" si="2"/>
        <v>2.9658238982314491E-3</v>
      </c>
    </row>
    <row r="52" spans="1:10" x14ac:dyDescent="0.25">
      <c r="A52" s="13" t="s">
        <v>101</v>
      </c>
      <c r="B52" s="13" t="s">
        <v>102</v>
      </c>
      <c r="C52" s="13" t="s">
        <v>313</v>
      </c>
      <c r="D52" s="14">
        <v>900</v>
      </c>
      <c r="E52" s="14">
        <v>3250</v>
      </c>
      <c r="F52" s="14">
        <v>257670</v>
      </c>
      <c r="G52" s="14">
        <v>267670</v>
      </c>
      <c r="H52" s="15">
        <f t="shared" si="1"/>
        <v>3.4928396786587496E-3</v>
      </c>
      <c r="I52" s="15">
        <f t="shared" si="0"/>
        <v>1.2141816415735794E-2</v>
      </c>
      <c r="J52" s="1">
        <f t="shared" si="2"/>
        <v>3.8809329762874996E-2</v>
      </c>
    </row>
    <row r="53" spans="1:10" x14ac:dyDescent="0.25">
      <c r="A53" s="13" t="s">
        <v>103</v>
      </c>
      <c r="B53" s="13" t="s">
        <v>104</v>
      </c>
      <c r="C53" s="13" t="s">
        <v>7</v>
      </c>
      <c r="D53" s="14">
        <v>71750</v>
      </c>
      <c r="E53" s="14">
        <v>60490</v>
      </c>
      <c r="F53" s="14">
        <v>241930</v>
      </c>
      <c r="G53" s="14">
        <v>243610</v>
      </c>
      <c r="H53" s="15">
        <f t="shared" si="1"/>
        <v>0.29657338899681729</v>
      </c>
      <c r="I53" s="15">
        <f t="shared" si="0"/>
        <v>0.24830671975698862</v>
      </c>
      <c r="J53" s="1">
        <f t="shared" si="2"/>
        <v>6.9441574009010869E-3</v>
      </c>
    </row>
    <row r="54" spans="1:10" x14ac:dyDescent="0.25">
      <c r="A54" s="13" t="s">
        <v>105</v>
      </c>
      <c r="B54" s="13" t="s">
        <v>106</v>
      </c>
      <c r="C54" s="13" t="s">
        <v>313</v>
      </c>
      <c r="D54" s="14">
        <v>17000</v>
      </c>
      <c r="E54" s="14">
        <v>44000</v>
      </c>
      <c r="F54" s="14">
        <v>227540</v>
      </c>
      <c r="G54" s="14">
        <v>238540</v>
      </c>
      <c r="H54" s="15">
        <f t="shared" si="1"/>
        <v>7.4712138525094493E-2</v>
      </c>
      <c r="I54" s="15">
        <f t="shared" si="0"/>
        <v>0.18445543724322966</v>
      </c>
      <c r="J54" s="1">
        <f t="shared" si="2"/>
        <v>4.8343148457414081E-2</v>
      </c>
    </row>
    <row r="55" spans="1:10" x14ac:dyDescent="0.25">
      <c r="A55" s="13" t="s">
        <v>107</v>
      </c>
      <c r="B55" s="13" t="s">
        <v>108</v>
      </c>
      <c r="C55" s="13" t="s">
        <v>313</v>
      </c>
      <c r="D55" s="14">
        <v>35200</v>
      </c>
      <c r="E55" s="14">
        <v>28500</v>
      </c>
      <c r="F55" s="14">
        <v>245720</v>
      </c>
      <c r="G55" s="14">
        <v>245860</v>
      </c>
      <c r="H55" s="15">
        <f t="shared" si="1"/>
        <v>0.14325248250040698</v>
      </c>
      <c r="I55" s="15">
        <f t="shared" si="0"/>
        <v>0.11591962905718702</v>
      </c>
      <c r="J55" s="1">
        <f t="shared" si="2"/>
        <v>5.6975419176298224E-4</v>
      </c>
    </row>
    <row r="56" spans="1:10" x14ac:dyDescent="0.25">
      <c r="A56" s="13" t="s">
        <v>109</v>
      </c>
      <c r="B56" s="13" t="s">
        <v>110</v>
      </c>
      <c r="C56" s="13" t="s">
        <v>313</v>
      </c>
      <c r="D56" s="14">
        <v>2350</v>
      </c>
      <c r="E56" s="14">
        <v>3000</v>
      </c>
      <c r="F56" s="14">
        <v>28120</v>
      </c>
      <c r="G56" s="14">
        <v>36130</v>
      </c>
      <c r="H56" s="15">
        <f t="shared" si="1"/>
        <v>8.357041251778094E-2</v>
      </c>
      <c r="I56" s="15">
        <f t="shared" si="0"/>
        <v>8.3033490174370325E-2</v>
      </c>
      <c r="J56" s="1">
        <f t="shared" si="2"/>
        <v>0.28485064011379801</v>
      </c>
    </row>
    <row r="57" spans="1:10" x14ac:dyDescent="0.25">
      <c r="A57" s="13" t="s">
        <v>111</v>
      </c>
      <c r="B57" s="13" t="s">
        <v>112</v>
      </c>
      <c r="C57" s="13" t="s">
        <v>313</v>
      </c>
      <c r="D57" s="14">
        <v>1100</v>
      </c>
      <c r="E57" s="14">
        <v>1320</v>
      </c>
      <c r="F57" s="14">
        <v>28050</v>
      </c>
      <c r="G57" s="14">
        <v>28050</v>
      </c>
      <c r="H57" s="15">
        <f t="shared" si="1"/>
        <v>3.9215686274509803E-2</v>
      </c>
      <c r="I57" s="15">
        <f t="shared" si="0"/>
        <v>4.7058823529411764E-2</v>
      </c>
      <c r="J57" s="1">
        <f t="shared" si="2"/>
        <v>0</v>
      </c>
    </row>
    <row r="58" spans="1:10" x14ac:dyDescent="0.25">
      <c r="A58" s="13" t="s">
        <v>113</v>
      </c>
      <c r="B58" s="13" t="s">
        <v>114</v>
      </c>
      <c r="C58" s="13" t="s">
        <v>7</v>
      </c>
      <c r="D58" s="14">
        <v>27940</v>
      </c>
      <c r="E58" s="14">
        <v>25500</v>
      </c>
      <c r="F58" s="14">
        <v>128900</v>
      </c>
      <c r="G58" s="14">
        <v>131960</v>
      </c>
      <c r="H58" s="15">
        <f t="shared" si="1"/>
        <v>0.21675717610550815</v>
      </c>
      <c r="I58" s="15">
        <f t="shared" si="0"/>
        <v>0.19324037587147622</v>
      </c>
      <c r="J58" s="1">
        <f t="shared" si="2"/>
        <v>2.3739332816136539E-2</v>
      </c>
    </row>
    <row r="59" spans="1:10" x14ac:dyDescent="0.25">
      <c r="A59" s="13" t="s">
        <v>115</v>
      </c>
      <c r="B59" s="13" t="s">
        <v>116</v>
      </c>
      <c r="C59" s="13" t="s">
        <v>38</v>
      </c>
      <c r="D59" s="14">
        <v>50</v>
      </c>
      <c r="E59" s="14">
        <v>20</v>
      </c>
      <c r="F59" s="14">
        <v>340</v>
      </c>
      <c r="G59" s="14">
        <v>340</v>
      </c>
      <c r="H59" s="15">
        <f t="shared" si="1"/>
        <v>0.14705882352941177</v>
      </c>
      <c r="I59" s="15">
        <f t="shared" si="0"/>
        <v>5.8823529411764705E-2</v>
      </c>
      <c r="J59" s="1">
        <f t="shared" si="2"/>
        <v>0</v>
      </c>
    </row>
    <row r="60" spans="1:10" x14ac:dyDescent="0.25">
      <c r="A60" s="13" t="s">
        <v>117</v>
      </c>
      <c r="B60" s="13" t="s">
        <v>118</v>
      </c>
      <c r="C60" s="13" t="s">
        <v>38</v>
      </c>
      <c r="D60" s="14">
        <v>11000</v>
      </c>
      <c r="E60" s="14">
        <v>15000</v>
      </c>
      <c r="F60" s="14">
        <v>107160</v>
      </c>
      <c r="G60" s="14">
        <v>108890</v>
      </c>
      <c r="H60" s="15">
        <f t="shared" si="1"/>
        <v>0.10265024262784621</v>
      </c>
      <c r="I60" s="15">
        <f t="shared" si="0"/>
        <v>0.13775369639085316</v>
      </c>
      <c r="J60" s="1">
        <f t="shared" si="2"/>
        <v>1.6144083613288542E-2</v>
      </c>
    </row>
    <row r="61" spans="1:10" x14ac:dyDescent="0.25">
      <c r="A61" s="13" t="s">
        <v>119</v>
      </c>
      <c r="B61" s="13" t="s">
        <v>120</v>
      </c>
      <c r="C61" s="13" t="s">
        <v>14</v>
      </c>
      <c r="D61" s="14">
        <v>3500</v>
      </c>
      <c r="E61" s="14">
        <v>4200</v>
      </c>
      <c r="F61" s="14">
        <v>196710</v>
      </c>
      <c r="G61" s="14">
        <v>214970</v>
      </c>
      <c r="H61" s="15">
        <f t="shared" si="1"/>
        <v>1.779268974632708E-2</v>
      </c>
      <c r="I61" s="15">
        <f t="shared" si="0"/>
        <v>1.9537609899055682E-2</v>
      </c>
      <c r="J61" s="1">
        <f t="shared" si="2"/>
        <v>9.2827004219409287E-2</v>
      </c>
    </row>
    <row r="62" spans="1:10" x14ac:dyDescent="0.25">
      <c r="A62" s="13" t="s">
        <v>121</v>
      </c>
      <c r="B62" s="13" t="s">
        <v>122</v>
      </c>
      <c r="C62" s="13" t="s">
        <v>38</v>
      </c>
      <c r="D62" s="14">
        <v>12950</v>
      </c>
      <c r="E62" s="14">
        <v>10200</v>
      </c>
      <c r="F62" s="14">
        <v>111890</v>
      </c>
      <c r="G62" s="14">
        <v>112490</v>
      </c>
      <c r="H62" s="15">
        <f t="shared" si="1"/>
        <v>0.11573867190991152</v>
      </c>
      <c r="I62" s="15">
        <f t="shared" si="0"/>
        <v>9.0674726642368211E-2</v>
      </c>
      <c r="J62" s="1">
        <f t="shared" si="2"/>
        <v>5.36240950933953E-3</v>
      </c>
    </row>
    <row r="63" spans="1:10" x14ac:dyDescent="0.25">
      <c r="A63" s="13" t="s">
        <v>123</v>
      </c>
      <c r="B63" s="13" t="s">
        <v>124</v>
      </c>
      <c r="C63" s="13" t="s">
        <v>38</v>
      </c>
      <c r="D63" s="14">
        <v>9000</v>
      </c>
      <c r="E63" s="14">
        <v>10500</v>
      </c>
      <c r="F63" s="14">
        <v>27560</v>
      </c>
      <c r="G63" s="14">
        <v>27750</v>
      </c>
      <c r="H63" s="15">
        <f t="shared" si="1"/>
        <v>0.32656023222060959</v>
      </c>
      <c r="I63" s="15">
        <f t="shared" si="0"/>
        <v>0.3783783783783784</v>
      </c>
      <c r="J63" s="1">
        <f t="shared" si="2"/>
        <v>6.8940493468795357E-3</v>
      </c>
    </row>
    <row r="64" spans="1:10" x14ac:dyDescent="0.25">
      <c r="A64" s="13" t="s">
        <v>125</v>
      </c>
      <c r="B64" s="13" t="s">
        <v>126</v>
      </c>
      <c r="C64" s="13" t="s">
        <v>7</v>
      </c>
      <c r="D64" s="14">
        <v>51940</v>
      </c>
      <c r="E64" s="14">
        <v>45850</v>
      </c>
      <c r="F64" s="14">
        <v>90040</v>
      </c>
      <c r="G64" s="14">
        <v>93030</v>
      </c>
      <c r="H64" s="15">
        <f t="shared" si="1"/>
        <v>0.57685473123056419</v>
      </c>
      <c r="I64" s="15">
        <f t="shared" si="0"/>
        <v>0.4928517682468021</v>
      </c>
      <c r="J64" s="1">
        <f t="shared" si="2"/>
        <v>3.3207463349622393E-2</v>
      </c>
    </row>
    <row r="65" spans="1:10" x14ac:dyDescent="0.25">
      <c r="A65" s="13" t="s">
        <v>127</v>
      </c>
      <c r="B65" s="13" t="s">
        <v>128</v>
      </c>
      <c r="C65" s="13" t="s">
        <v>2</v>
      </c>
      <c r="D65" s="14">
        <v>180000</v>
      </c>
      <c r="E65" s="14">
        <v>236000</v>
      </c>
      <c r="F65" s="14">
        <v>1811570</v>
      </c>
      <c r="G65" s="14">
        <v>1904570</v>
      </c>
      <c r="H65" s="15">
        <f t="shared" si="1"/>
        <v>9.9361327467334962E-2</v>
      </c>
      <c r="I65" s="15">
        <f t="shared" si="0"/>
        <v>0.12391248418278142</v>
      </c>
      <c r="J65" s="1">
        <f t="shared" si="2"/>
        <v>5.1336685858123066E-2</v>
      </c>
    </row>
    <row r="66" spans="1:10" x14ac:dyDescent="0.25">
      <c r="A66" s="13" t="s">
        <v>129</v>
      </c>
      <c r="B66" s="13" t="s">
        <v>130</v>
      </c>
      <c r="C66" s="13" t="s">
        <v>2</v>
      </c>
      <c r="D66" s="14">
        <v>1558060</v>
      </c>
      <c r="E66" s="14">
        <v>1579230</v>
      </c>
      <c r="F66" s="14">
        <v>2973190</v>
      </c>
      <c r="G66" s="14">
        <v>3287260</v>
      </c>
      <c r="H66" s="15">
        <f t="shared" si="1"/>
        <v>0.52403647261022668</v>
      </c>
      <c r="I66" s="15">
        <f t="shared" si="1"/>
        <v>0.48040921618612459</v>
      </c>
      <c r="J66" s="1">
        <f t="shared" si="2"/>
        <v>0.10563401598956003</v>
      </c>
    </row>
    <row r="67" spans="1:10" x14ac:dyDescent="0.25">
      <c r="A67" s="13" t="s">
        <v>131</v>
      </c>
      <c r="B67" s="13" t="s">
        <v>132</v>
      </c>
      <c r="C67" s="13" t="s">
        <v>7</v>
      </c>
      <c r="D67" s="14">
        <v>15900</v>
      </c>
      <c r="E67" s="14">
        <v>10890</v>
      </c>
      <c r="F67" s="14">
        <v>68890</v>
      </c>
      <c r="G67" s="14">
        <v>70280</v>
      </c>
      <c r="H67" s="15">
        <f t="shared" ref="H67:I130" si="3">D67/F67</f>
        <v>0.23080272898824211</v>
      </c>
      <c r="I67" s="15">
        <f t="shared" si="3"/>
        <v>0.15495162208309618</v>
      </c>
      <c r="J67" s="1">
        <f t="shared" ref="J67:J130" si="4">(G67-F67)/F67</f>
        <v>2.0177093917840033E-2</v>
      </c>
    </row>
    <row r="68" spans="1:10" x14ac:dyDescent="0.25">
      <c r="A68" s="13" t="s">
        <v>133</v>
      </c>
      <c r="B68" s="13" t="s">
        <v>319</v>
      </c>
      <c r="C68" s="13" t="s">
        <v>2</v>
      </c>
      <c r="D68" s="14">
        <v>149800</v>
      </c>
      <c r="E68" s="14">
        <v>172050</v>
      </c>
      <c r="F68" s="14">
        <v>1628760</v>
      </c>
      <c r="G68" s="14">
        <v>1745150</v>
      </c>
      <c r="H68" s="15">
        <f t="shared" si="3"/>
        <v>9.1971806773250814E-2</v>
      </c>
      <c r="I68" s="15">
        <f t="shared" si="3"/>
        <v>9.8587513967280743E-2</v>
      </c>
      <c r="J68" s="1">
        <f t="shared" si="4"/>
        <v>7.1459269628428995E-2</v>
      </c>
    </row>
    <row r="69" spans="1:10" x14ac:dyDescent="0.25">
      <c r="A69" s="13" t="s">
        <v>134</v>
      </c>
      <c r="B69" s="13" t="s">
        <v>135</v>
      </c>
      <c r="C69" s="13" t="s">
        <v>2</v>
      </c>
      <c r="D69" s="14">
        <v>46000</v>
      </c>
      <c r="E69" s="14">
        <v>45000</v>
      </c>
      <c r="F69" s="14">
        <v>437370</v>
      </c>
      <c r="G69" s="14">
        <v>435240</v>
      </c>
      <c r="H69" s="15">
        <f t="shared" si="3"/>
        <v>0.10517410887806662</v>
      </c>
      <c r="I69" s="15">
        <f t="shared" si="3"/>
        <v>0.10339123242349049</v>
      </c>
      <c r="J69" s="1">
        <f t="shared" si="4"/>
        <v>-4.8700185197887375E-3</v>
      </c>
    </row>
    <row r="70" spans="1:10" x14ac:dyDescent="0.25">
      <c r="A70" s="13" t="s">
        <v>136</v>
      </c>
      <c r="B70" s="13" t="s">
        <v>137</v>
      </c>
      <c r="C70" s="13" t="s">
        <v>7</v>
      </c>
      <c r="D70" s="14">
        <v>60</v>
      </c>
      <c r="E70" s="14">
        <v>70</v>
      </c>
      <c r="F70" s="14">
        <v>100250</v>
      </c>
      <c r="G70" s="14">
        <v>103000</v>
      </c>
      <c r="H70" s="15">
        <f t="shared" si="3"/>
        <v>5.9850374064837901E-4</v>
      </c>
      <c r="I70" s="15">
        <f t="shared" si="3"/>
        <v>6.7961165048543689E-4</v>
      </c>
      <c r="J70" s="1">
        <f t="shared" si="4"/>
        <v>2.7431421446384038E-2</v>
      </c>
    </row>
    <row r="71" spans="1:10" x14ac:dyDescent="0.25">
      <c r="A71" s="13" t="s">
        <v>138</v>
      </c>
      <c r="B71" s="13" t="s">
        <v>139</v>
      </c>
      <c r="C71" s="13" t="s">
        <v>2</v>
      </c>
      <c r="D71" s="14">
        <v>3180</v>
      </c>
      <c r="E71" s="14">
        <v>3040</v>
      </c>
      <c r="F71" s="14">
        <v>21640</v>
      </c>
      <c r="G71" s="14">
        <v>22070</v>
      </c>
      <c r="H71" s="15">
        <f t="shared" si="3"/>
        <v>0.14695009242144177</v>
      </c>
      <c r="I71" s="15">
        <f t="shared" si="3"/>
        <v>0.13774354327140914</v>
      </c>
      <c r="J71" s="1">
        <f t="shared" si="4"/>
        <v>1.9870609981515713E-2</v>
      </c>
    </row>
    <row r="72" spans="1:10" x14ac:dyDescent="0.25">
      <c r="A72" s="13" t="s">
        <v>140</v>
      </c>
      <c r="B72" s="13" t="s">
        <v>141</v>
      </c>
      <c r="C72" s="13" t="s">
        <v>7</v>
      </c>
      <c r="D72" s="14">
        <v>128620</v>
      </c>
      <c r="E72" s="14">
        <v>68800</v>
      </c>
      <c r="F72" s="14">
        <v>294110</v>
      </c>
      <c r="G72" s="14">
        <v>301340</v>
      </c>
      <c r="H72" s="15">
        <f t="shared" si="3"/>
        <v>0.43731937030362789</v>
      </c>
      <c r="I72" s="15">
        <f t="shared" si="3"/>
        <v>0.22831353288644057</v>
      </c>
      <c r="J72" s="1">
        <f t="shared" si="4"/>
        <v>2.4582639148617864E-2</v>
      </c>
    </row>
    <row r="73" spans="1:10" x14ac:dyDescent="0.25">
      <c r="A73" s="13" t="s">
        <v>142</v>
      </c>
      <c r="B73" s="13" t="s">
        <v>143</v>
      </c>
      <c r="C73" s="13" t="s">
        <v>38</v>
      </c>
      <c r="D73" s="14">
        <v>1660</v>
      </c>
      <c r="E73" s="14">
        <v>1200</v>
      </c>
      <c r="F73" s="14">
        <v>10830</v>
      </c>
      <c r="G73" s="14">
        <v>10990</v>
      </c>
      <c r="H73" s="15">
        <f t="shared" si="3"/>
        <v>0.15327793167128348</v>
      </c>
      <c r="I73" s="15">
        <f t="shared" si="3"/>
        <v>0.1091901728844404</v>
      </c>
      <c r="J73" s="1">
        <f t="shared" si="4"/>
        <v>1.4773776546629732E-2</v>
      </c>
    </row>
    <row r="74" spans="1:10" x14ac:dyDescent="0.25">
      <c r="A74" s="13" t="s">
        <v>144</v>
      </c>
      <c r="B74" s="13" t="s">
        <v>145</v>
      </c>
      <c r="C74" s="13" t="s">
        <v>2</v>
      </c>
      <c r="D74" s="14">
        <v>2700</v>
      </c>
      <c r="E74" s="14">
        <v>2000</v>
      </c>
      <c r="F74" s="14">
        <v>88240</v>
      </c>
      <c r="G74" s="14">
        <v>89320</v>
      </c>
      <c r="H74" s="15">
        <f t="shared" si="3"/>
        <v>3.0598368087035359E-2</v>
      </c>
      <c r="I74" s="15">
        <f t="shared" si="3"/>
        <v>2.2391401701746531E-2</v>
      </c>
      <c r="J74" s="1">
        <f t="shared" si="4"/>
        <v>1.2239347234814143E-2</v>
      </c>
    </row>
    <row r="75" spans="1:10" x14ac:dyDescent="0.25">
      <c r="A75" s="13" t="s">
        <v>146</v>
      </c>
      <c r="B75" s="13" t="s">
        <v>147</v>
      </c>
      <c r="C75" s="13" t="s">
        <v>2</v>
      </c>
      <c r="D75" s="14">
        <v>56600</v>
      </c>
      <c r="E75" s="14">
        <v>42940</v>
      </c>
      <c r="F75" s="14">
        <v>366700</v>
      </c>
      <c r="G75" s="14">
        <v>377955</v>
      </c>
      <c r="H75" s="15">
        <f t="shared" si="3"/>
        <v>0.15434960458140168</v>
      </c>
      <c r="I75" s="15">
        <f t="shared" si="3"/>
        <v>0.11361140876559379</v>
      </c>
      <c r="J75" s="1">
        <f t="shared" si="4"/>
        <v>3.069266430324516E-2</v>
      </c>
    </row>
    <row r="76" spans="1:10" x14ac:dyDescent="0.25">
      <c r="A76" s="13" t="s">
        <v>148</v>
      </c>
      <c r="B76" s="13" t="s">
        <v>149</v>
      </c>
      <c r="C76" s="13" t="s">
        <v>313</v>
      </c>
      <c r="D76" s="14">
        <v>35000</v>
      </c>
      <c r="E76" s="14">
        <v>54000</v>
      </c>
      <c r="F76" s="14">
        <v>569140</v>
      </c>
      <c r="G76" s="14">
        <v>580370</v>
      </c>
      <c r="H76" s="15">
        <f t="shared" si="3"/>
        <v>6.1496292652071544E-2</v>
      </c>
      <c r="I76" s="15">
        <f t="shared" si="3"/>
        <v>9.3044092561641714E-2</v>
      </c>
      <c r="J76" s="1">
        <f t="shared" si="4"/>
        <v>1.9731524756650385E-2</v>
      </c>
    </row>
    <row r="77" spans="1:10" x14ac:dyDescent="0.25">
      <c r="A77" s="13" t="s">
        <v>150</v>
      </c>
      <c r="B77" s="13" t="s">
        <v>151</v>
      </c>
      <c r="C77" s="13" t="s">
        <v>2</v>
      </c>
      <c r="D77" s="14">
        <v>28380</v>
      </c>
      <c r="E77" s="14">
        <v>39000</v>
      </c>
      <c r="F77" s="14">
        <v>176520</v>
      </c>
      <c r="G77" s="14">
        <v>181040</v>
      </c>
      <c r="H77" s="15">
        <f t="shared" si="3"/>
        <v>0.16077498300475868</v>
      </c>
      <c r="I77" s="15">
        <f t="shared" si="3"/>
        <v>0.21542200618647814</v>
      </c>
      <c r="J77" s="1">
        <f t="shared" si="4"/>
        <v>2.5606163607523227E-2</v>
      </c>
    </row>
    <row r="78" spans="1:10" x14ac:dyDescent="0.25">
      <c r="A78" s="13" t="s">
        <v>152</v>
      </c>
      <c r="B78" s="13" t="s">
        <v>153</v>
      </c>
      <c r="C78" s="13" t="s">
        <v>19</v>
      </c>
      <c r="D78" s="14">
        <v>20</v>
      </c>
      <c r="E78" s="14">
        <v>20</v>
      </c>
      <c r="F78" s="14">
        <v>810</v>
      </c>
      <c r="G78" s="14">
        <v>810</v>
      </c>
      <c r="H78" s="15">
        <f t="shared" si="3"/>
        <v>2.4691358024691357E-2</v>
      </c>
      <c r="I78" s="15">
        <f t="shared" si="3"/>
        <v>2.4691358024691357E-2</v>
      </c>
      <c r="J78" s="1">
        <f t="shared" si="4"/>
        <v>0</v>
      </c>
    </row>
    <row r="79" spans="1:10" x14ac:dyDescent="0.25">
      <c r="A79" s="13" t="s">
        <v>154</v>
      </c>
      <c r="B79" s="13" t="s">
        <v>155</v>
      </c>
      <c r="C79" s="13" t="s">
        <v>38</v>
      </c>
      <c r="D79" s="14">
        <v>100</v>
      </c>
      <c r="E79" s="14">
        <v>40</v>
      </c>
      <c r="F79" s="14">
        <v>350</v>
      </c>
      <c r="G79" s="14">
        <v>260</v>
      </c>
      <c r="H79" s="15">
        <f t="shared" si="3"/>
        <v>0.2857142857142857</v>
      </c>
      <c r="I79" s="15">
        <f t="shared" si="3"/>
        <v>0.15384615384615385</v>
      </c>
      <c r="J79" s="1">
        <f t="shared" si="4"/>
        <v>-0.25714285714285712</v>
      </c>
    </row>
    <row r="80" spans="1:10" x14ac:dyDescent="0.25">
      <c r="A80" s="13" t="s">
        <v>156</v>
      </c>
      <c r="B80" s="13" t="s">
        <v>320</v>
      </c>
      <c r="C80" s="13" t="s">
        <v>2</v>
      </c>
      <c r="D80" s="14">
        <v>20330</v>
      </c>
      <c r="E80" s="14">
        <v>15950</v>
      </c>
      <c r="F80" s="14">
        <v>96460</v>
      </c>
      <c r="G80" s="14">
        <v>99900</v>
      </c>
      <c r="H80" s="15">
        <f t="shared" si="3"/>
        <v>0.2107609371760315</v>
      </c>
      <c r="I80" s="15">
        <f t="shared" si="3"/>
        <v>0.15965965965965967</v>
      </c>
      <c r="J80" s="1">
        <f t="shared" si="4"/>
        <v>3.5662450756790379E-2</v>
      </c>
    </row>
    <row r="81" spans="1:10" x14ac:dyDescent="0.25">
      <c r="A81" s="13" t="s">
        <v>157</v>
      </c>
      <c r="B81" s="13" t="s">
        <v>158</v>
      </c>
      <c r="C81" s="13" t="s">
        <v>2</v>
      </c>
      <c r="D81" s="14">
        <v>10</v>
      </c>
      <c r="E81" s="14">
        <v>110</v>
      </c>
      <c r="F81" s="14">
        <v>17820</v>
      </c>
      <c r="G81" s="14">
        <v>17820</v>
      </c>
      <c r="H81" s="15">
        <f t="shared" si="3"/>
        <v>5.6116722783389455E-4</v>
      </c>
      <c r="I81" s="15">
        <f t="shared" si="3"/>
        <v>6.1728395061728392E-3</v>
      </c>
      <c r="J81" s="1">
        <f t="shared" si="4"/>
        <v>0</v>
      </c>
    </row>
    <row r="82" spans="1:10" x14ac:dyDescent="0.25">
      <c r="A82" s="13" t="s">
        <v>159</v>
      </c>
      <c r="B82" s="13" t="s">
        <v>321</v>
      </c>
      <c r="C82" s="13" t="s">
        <v>2</v>
      </c>
      <c r="D82" s="14">
        <v>6400</v>
      </c>
      <c r="E82" s="14">
        <v>13600</v>
      </c>
      <c r="F82" s="14">
        <v>230800</v>
      </c>
      <c r="G82" s="14">
        <v>236800</v>
      </c>
      <c r="H82" s="15">
        <f t="shared" si="3"/>
        <v>2.7729636048526862E-2</v>
      </c>
      <c r="I82" s="15">
        <f t="shared" si="3"/>
        <v>5.7432432432432436E-2</v>
      </c>
      <c r="J82" s="1">
        <f t="shared" si="4"/>
        <v>2.5996533795493933E-2</v>
      </c>
    </row>
    <row r="83" spans="1:10" x14ac:dyDescent="0.25">
      <c r="A83" s="13" t="s">
        <v>160</v>
      </c>
      <c r="B83" s="13" t="s">
        <v>161</v>
      </c>
      <c r="C83" s="13" t="s">
        <v>2</v>
      </c>
      <c r="D83" s="14">
        <v>1720</v>
      </c>
      <c r="E83" s="14">
        <v>1450</v>
      </c>
      <c r="F83" s="14">
        <v>10230</v>
      </c>
      <c r="G83" s="14">
        <v>10450</v>
      </c>
      <c r="H83" s="15">
        <f t="shared" si="3"/>
        <v>0.1681329423264907</v>
      </c>
      <c r="I83" s="15">
        <f t="shared" si="3"/>
        <v>0.13875598086124402</v>
      </c>
      <c r="J83" s="1">
        <f t="shared" si="4"/>
        <v>2.1505376344086023E-2</v>
      </c>
    </row>
    <row r="84" spans="1:10" x14ac:dyDescent="0.25">
      <c r="A84" s="13" t="s">
        <v>162</v>
      </c>
      <c r="B84" s="13" t="s">
        <v>163</v>
      </c>
      <c r="C84" s="13" t="s">
        <v>313</v>
      </c>
      <c r="D84" s="14">
        <v>3780</v>
      </c>
      <c r="E84" s="14">
        <v>4000</v>
      </c>
      <c r="F84" s="14">
        <v>96320</v>
      </c>
      <c r="G84" s="14">
        <v>111370</v>
      </c>
      <c r="H84" s="15">
        <f t="shared" si="3"/>
        <v>3.9244186046511628E-2</v>
      </c>
      <c r="I84" s="15">
        <f t="shared" si="3"/>
        <v>3.5916314986082429E-2</v>
      </c>
      <c r="J84" s="1">
        <f t="shared" si="4"/>
        <v>0.15625</v>
      </c>
    </row>
    <row r="85" spans="1:10" x14ac:dyDescent="0.25">
      <c r="A85" s="13" t="s">
        <v>164</v>
      </c>
      <c r="B85" s="13" t="s">
        <v>165</v>
      </c>
      <c r="C85" s="13" t="s">
        <v>313</v>
      </c>
      <c r="D85" s="14">
        <v>17000</v>
      </c>
      <c r="E85" s="14">
        <v>17500</v>
      </c>
      <c r="F85" s="14">
        <v>1759540</v>
      </c>
      <c r="G85" s="14">
        <v>1759540</v>
      </c>
      <c r="H85" s="15">
        <f t="shared" si="3"/>
        <v>9.6616161042090542E-3</v>
      </c>
      <c r="I85" s="15">
        <f t="shared" si="3"/>
        <v>9.9457812837446154E-3</v>
      </c>
      <c r="J85" s="1">
        <f t="shared" si="4"/>
        <v>0</v>
      </c>
    </row>
    <row r="86" spans="1:10" x14ac:dyDescent="0.25">
      <c r="A86" s="13" t="s">
        <v>166</v>
      </c>
      <c r="B86" s="13" t="s">
        <v>167</v>
      </c>
      <c r="C86" s="13" t="s">
        <v>7</v>
      </c>
      <c r="D86" s="14">
        <v>40</v>
      </c>
      <c r="E86" s="14">
        <v>30</v>
      </c>
      <c r="F86" s="14">
        <v>160</v>
      </c>
      <c r="G86" s="14">
        <v>160</v>
      </c>
      <c r="H86" s="15">
        <f t="shared" si="3"/>
        <v>0.25</v>
      </c>
      <c r="I86" s="15">
        <f t="shared" si="3"/>
        <v>0.1875</v>
      </c>
      <c r="J86" s="1">
        <f t="shared" si="4"/>
        <v>0</v>
      </c>
    </row>
    <row r="87" spans="1:10" x14ac:dyDescent="0.25">
      <c r="A87" s="13" t="s">
        <v>168</v>
      </c>
      <c r="B87" s="13" t="s">
        <v>169</v>
      </c>
      <c r="C87" s="13" t="s">
        <v>2</v>
      </c>
      <c r="D87" s="14">
        <v>5950</v>
      </c>
      <c r="E87" s="14">
        <v>12000</v>
      </c>
      <c r="F87" s="14">
        <v>62710</v>
      </c>
      <c r="G87" s="14">
        <v>65610</v>
      </c>
      <c r="H87" s="15">
        <f t="shared" si="3"/>
        <v>9.4881199170786162E-2</v>
      </c>
      <c r="I87" s="15">
        <f t="shared" si="3"/>
        <v>0.18289894833104708</v>
      </c>
      <c r="J87" s="1">
        <f t="shared" si="4"/>
        <v>4.6244618083240312E-2</v>
      </c>
    </row>
    <row r="88" spans="1:10" x14ac:dyDescent="0.25">
      <c r="A88" s="13" t="s">
        <v>170</v>
      </c>
      <c r="B88" s="13" t="s">
        <v>171</v>
      </c>
      <c r="C88" s="13" t="s">
        <v>313</v>
      </c>
      <c r="D88" s="14">
        <v>3580</v>
      </c>
      <c r="E88" s="14">
        <v>3350</v>
      </c>
      <c r="F88" s="14">
        <v>30360</v>
      </c>
      <c r="G88" s="14">
        <v>30360</v>
      </c>
      <c r="H88" s="15">
        <f t="shared" si="3"/>
        <v>0.11791831357048749</v>
      </c>
      <c r="I88" s="15">
        <f t="shared" si="3"/>
        <v>0.1103425559947299</v>
      </c>
      <c r="J88" s="1">
        <f t="shared" si="4"/>
        <v>0</v>
      </c>
    </row>
    <row r="89" spans="1:10" x14ac:dyDescent="0.25">
      <c r="A89" s="13" t="s">
        <v>172</v>
      </c>
      <c r="B89" s="13" t="s">
        <v>173</v>
      </c>
      <c r="C89" s="13" t="s">
        <v>313</v>
      </c>
      <c r="D89" s="14">
        <v>65900</v>
      </c>
      <c r="E89" s="14">
        <v>80550</v>
      </c>
      <c r="F89" s="14">
        <v>446340</v>
      </c>
      <c r="G89" s="14">
        <v>446550</v>
      </c>
      <c r="H89" s="15">
        <f t="shared" si="3"/>
        <v>0.1476452928260967</v>
      </c>
      <c r="I89" s="15">
        <f t="shared" si="3"/>
        <v>0.18038293584145113</v>
      </c>
      <c r="J89" s="1">
        <f t="shared" si="4"/>
        <v>4.7049334587982255E-4</v>
      </c>
    </row>
    <row r="90" spans="1:10" x14ac:dyDescent="0.25">
      <c r="A90" s="13" t="s">
        <v>174</v>
      </c>
      <c r="B90" s="13" t="s">
        <v>175</v>
      </c>
      <c r="C90" s="13" t="s">
        <v>313</v>
      </c>
      <c r="D90" s="14">
        <v>19250</v>
      </c>
      <c r="E90" s="14">
        <v>29500</v>
      </c>
      <c r="F90" s="14">
        <v>581540</v>
      </c>
      <c r="G90" s="14">
        <v>587040</v>
      </c>
      <c r="H90" s="15">
        <f t="shared" si="3"/>
        <v>3.3101764281046872E-2</v>
      </c>
      <c r="I90" s="15">
        <f t="shared" si="3"/>
        <v>5.0252112292177707E-2</v>
      </c>
      <c r="J90" s="1">
        <f t="shared" si="4"/>
        <v>9.4576469374419644E-3</v>
      </c>
    </row>
    <row r="91" spans="1:10" x14ac:dyDescent="0.25">
      <c r="A91" s="13" t="s">
        <v>176</v>
      </c>
      <c r="B91" s="13" t="s">
        <v>177</v>
      </c>
      <c r="C91" s="13" t="s">
        <v>38</v>
      </c>
      <c r="D91" s="14">
        <v>224200</v>
      </c>
      <c r="E91" s="14">
        <v>251330</v>
      </c>
      <c r="F91" s="14">
        <v>1943950</v>
      </c>
      <c r="G91" s="14">
        <v>1964380</v>
      </c>
      <c r="H91" s="15">
        <f t="shared" si="3"/>
        <v>0.11533218446976518</v>
      </c>
      <c r="I91" s="15">
        <f t="shared" si="3"/>
        <v>0.12794367688532768</v>
      </c>
      <c r="J91" s="1">
        <f t="shared" si="4"/>
        <v>1.0509529566089663E-2</v>
      </c>
    </row>
    <row r="92" spans="1:10" x14ac:dyDescent="0.25">
      <c r="A92" s="13" t="s">
        <v>178</v>
      </c>
      <c r="B92" s="13" t="s">
        <v>179</v>
      </c>
      <c r="C92" s="13" t="s">
        <v>313</v>
      </c>
      <c r="D92" s="14">
        <v>16380</v>
      </c>
      <c r="E92" s="14">
        <v>63610</v>
      </c>
      <c r="F92" s="14">
        <v>1220190</v>
      </c>
      <c r="G92" s="14">
        <v>1240190</v>
      </c>
      <c r="H92" s="15">
        <f t="shared" si="3"/>
        <v>1.34241388636196E-2</v>
      </c>
      <c r="I92" s="15">
        <f t="shared" si="3"/>
        <v>5.129052806424822E-2</v>
      </c>
      <c r="J92" s="1">
        <f t="shared" si="4"/>
        <v>1.6390889943369475E-2</v>
      </c>
    </row>
    <row r="93" spans="1:10" x14ac:dyDescent="0.25">
      <c r="A93" s="13" t="s">
        <v>180</v>
      </c>
      <c r="B93" s="13" t="s">
        <v>181</v>
      </c>
      <c r="C93" s="13" t="s">
        <v>7</v>
      </c>
      <c r="D93" s="14">
        <v>170</v>
      </c>
      <c r="E93" s="14">
        <v>80</v>
      </c>
      <c r="F93" s="14">
        <v>320</v>
      </c>
      <c r="G93" s="14">
        <v>320</v>
      </c>
      <c r="H93" s="15">
        <f t="shared" si="3"/>
        <v>0.53125</v>
      </c>
      <c r="I93" s="15">
        <f t="shared" si="3"/>
        <v>0.25</v>
      </c>
      <c r="J93" s="1">
        <f t="shared" si="4"/>
        <v>0</v>
      </c>
    </row>
    <row r="94" spans="1:10" x14ac:dyDescent="0.25">
      <c r="A94" s="13" t="s">
        <v>182</v>
      </c>
      <c r="B94" s="13" t="s">
        <v>183</v>
      </c>
      <c r="C94" s="13" t="s">
        <v>2</v>
      </c>
      <c r="D94" s="14">
        <v>99000</v>
      </c>
      <c r="E94" s="14">
        <v>110350</v>
      </c>
      <c r="F94" s="14">
        <v>653540</v>
      </c>
      <c r="G94" s="14">
        <v>676590</v>
      </c>
      <c r="H94" s="15">
        <f t="shared" si="3"/>
        <v>0.15148269424977814</v>
      </c>
      <c r="I94" s="15">
        <f t="shared" si="3"/>
        <v>0.16309729673805407</v>
      </c>
      <c r="J94" s="1">
        <f t="shared" si="4"/>
        <v>3.5269455580377633E-2</v>
      </c>
    </row>
    <row r="95" spans="1:10" x14ac:dyDescent="0.25">
      <c r="A95" s="13" t="s">
        <v>184</v>
      </c>
      <c r="B95" s="13" t="s">
        <v>185</v>
      </c>
      <c r="C95" s="13" t="s">
        <v>2</v>
      </c>
      <c r="D95" s="14">
        <v>6240</v>
      </c>
      <c r="E95" s="14">
        <v>9600</v>
      </c>
      <c r="F95" s="14">
        <v>1553560</v>
      </c>
      <c r="G95" s="14">
        <v>1564120</v>
      </c>
      <c r="H95" s="15">
        <f t="shared" si="3"/>
        <v>4.016581271402456E-3</v>
      </c>
      <c r="I95" s="15">
        <f t="shared" si="3"/>
        <v>6.1376364984783776E-3</v>
      </c>
      <c r="J95" s="1">
        <f t="shared" si="4"/>
        <v>6.7972913823733877E-3</v>
      </c>
    </row>
    <row r="96" spans="1:10" x14ac:dyDescent="0.25">
      <c r="A96" s="13" t="s">
        <v>186</v>
      </c>
      <c r="B96" s="13" t="s">
        <v>187</v>
      </c>
      <c r="C96" s="13" t="s">
        <v>313</v>
      </c>
      <c r="D96" s="14">
        <v>24440</v>
      </c>
      <c r="E96" s="14">
        <v>50500</v>
      </c>
      <c r="F96" s="14">
        <v>786380</v>
      </c>
      <c r="G96" s="14">
        <v>799380</v>
      </c>
      <c r="H96" s="15">
        <f t="shared" si="3"/>
        <v>3.1079122052951498E-2</v>
      </c>
      <c r="I96" s="15">
        <f t="shared" si="3"/>
        <v>6.3173959818859621E-2</v>
      </c>
      <c r="J96" s="1">
        <f t="shared" si="4"/>
        <v>1.6531447900506115E-2</v>
      </c>
    </row>
    <row r="97" spans="1:10" x14ac:dyDescent="0.25">
      <c r="A97" s="13" t="s">
        <v>188</v>
      </c>
      <c r="B97" s="13" t="s">
        <v>189</v>
      </c>
      <c r="C97" s="13" t="s">
        <v>313</v>
      </c>
      <c r="D97" s="14">
        <v>2670</v>
      </c>
      <c r="E97" s="14">
        <v>3900</v>
      </c>
      <c r="F97" s="14">
        <v>1030700</v>
      </c>
      <c r="G97" s="14">
        <v>1030700</v>
      </c>
      <c r="H97" s="15">
        <f t="shared" si="3"/>
        <v>2.5904724944212673E-3</v>
      </c>
      <c r="I97" s="15">
        <f t="shared" si="3"/>
        <v>3.783836227806345E-3</v>
      </c>
      <c r="J97" s="1">
        <f t="shared" si="4"/>
        <v>0</v>
      </c>
    </row>
    <row r="98" spans="1:10" x14ac:dyDescent="0.25">
      <c r="A98" s="13" t="s">
        <v>190</v>
      </c>
      <c r="B98" s="13" t="s">
        <v>191</v>
      </c>
      <c r="C98" s="13" t="s">
        <v>313</v>
      </c>
      <c r="D98" s="14">
        <v>900</v>
      </c>
      <c r="E98" s="14">
        <v>870</v>
      </c>
      <c r="F98" s="14">
        <v>2030</v>
      </c>
      <c r="G98" s="14">
        <v>2040</v>
      </c>
      <c r="H98" s="15">
        <f t="shared" si="3"/>
        <v>0.44334975369458129</v>
      </c>
      <c r="I98" s="15">
        <f t="shared" si="3"/>
        <v>0.4264705882352941</v>
      </c>
      <c r="J98" s="1">
        <f t="shared" si="4"/>
        <v>4.9261083743842365E-3</v>
      </c>
    </row>
    <row r="99" spans="1:10" x14ac:dyDescent="0.25">
      <c r="A99" s="13" t="s">
        <v>192</v>
      </c>
      <c r="B99" s="13" t="s">
        <v>193</v>
      </c>
      <c r="C99" s="13" t="s">
        <v>313</v>
      </c>
      <c r="D99" s="14">
        <v>13000</v>
      </c>
      <c r="E99" s="14">
        <v>36000</v>
      </c>
      <c r="F99" s="14">
        <v>94280</v>
      </c>
      <c r="G99" s="14">
        <v>118480</v>
      </c>
      <c r="H99" s="15">
        <f t="shared" si="3"/>
        <v>0.13788714467543486</v>
      </c>
      <c r="I99" s="15">
        <f t="shared" si="3"/>
        <v>0.3038487508440243</v>
      </c>
      <c r="J99" s="1">
        <f t="shared" si="4"/>
        <v>0.2566822231650403</v>
      </c>
    </row>
    <row r="100" spans="1:10" x14ac:dyDescent="0.25">
      <c r="A100" s="13" t="s">
        <v>194</v>
      </c>
      <c r="B100" s="13" t="s">
        <v>195</v>
      </c>
      <c r="C100" s="13" t="s">
        <v>2</v>
      </c>
      <c r="D100" s="14">
        <v>8300</v>
      </c>
      <c r="E100" s="14">
        <v>18000</v>
      </c>
      <c r="F100" s="14">
        <v>328550</v>
      </c>
      <c r="G100" s="14">
        <v>330800</v>
      </c>
      <c r="H100" s="15">
        <f t="shared" si="3"/>
        <v>2.5262517120681782E-2</v>
      </c>
      <c r="I100" s="15">
        <f t="shared" si="3"/>
        <v>5.4413542926239421E-2</v>
      </c>
      <c r="J100" s="1">
        <f t="shared" si="4"/>
        <v>6.848272713437833E-3</v>
      </c>
    </row>
    <row r="101" spans="1:10" x14ac:dyDescent="0.25">
      <c r="A101" s="13" t="s">
        <v>196</v>
      </c>
      <c r="B101" s="13" t="s">
        <v>197</v>
      </c>
      <c r="C101" s="13" t="s">
        <v>313</v>
      </c>
      <c r="D101" s="14">
        <v>6410</v>
      </c>
      <c r="E101" s="14">
        <v>8000</v>
      </c>
      <c r="F101" s="14">
        <v>823290</v>
      </c>
      <c r="G101" s="14">
        <v>824290</v>
      </c>
      <c r="H101" s="15">
        <f t="shared" si="3"/>
        <v>7.7858348819978378E-3</v>
      </c>
      <c r="I101" s="15">
        <f t="shared" si="3"/>
        <v>9.7053221560373173E-3</v>
      </c>
      <c r="J101" s="1">
        <f t="shared" si="4"/>
        <v>1.2146388271447486E-3</v>
      </c>
    </row>
    <row r="102" spans="1:10" x14ac:dyDescent="0.25">
      <c r="A102" s="13" t="s">
        <v>198</v>
      </c>
      <c r="B102" s="13" t="s">
        <v>322</v>
      </c>
      <c r="C102" s="13" t="s">
        <v>19</v>
      </c>
      <c r="D102" s="14">
        <v>70</v>
      </c>
      <c r="E102" s="14">
        <v>70</v>
      </c>
      <c r="F102" s="14">
        <v>18280</v>
      </c>
      <c r="G102" s="14">
        <v>18580</v>
      </c>
      <c r="H102" s="15">
        <f t="shared" si="3"/>
        <v>3.8293216630196935E-3</v>
      </c>
      <c r="I102" s="15">
        <f t="shared" si="3"/>
        <v>3.7674919268030141E-3</v>
      </c>
      <c r="J102" s="1">
        <f t="shared" si="4"/>
        <v>1.6411378555798686E-2</v>
      </c>
    </row>
    <row r="103" spans="1:10" x14ac:dyDescent="0.25">
      <c r="A103" s="13" t="s">
        <v>199</v>
      </c>
      <c r="B103" s="13" t="s">
        <v>200</v>
      </c>
      <c r="C103" s="13" t="s">
        <v>313</v>
      </c>
      <c r="D103" s="14">
        <v>114990</v>
      </c>
      <c r="E103" s="14">
        <v>149400</v>
      </c>
      <c r="F103" s="14">
        <v>1266700</v>
      </c>
      <c r="G103" s="14">
        <v>1267000</v>
      </c>
      <c r="H103" s="15">
        <f t="shared" si="3"/>
        <v>9.0779190021315223E-2</v>
      </c>
      <c r="I103" s="15">
        <f t="shared" si="3"/>
        <v>0.11791633780584057</v>
      </c>
      <c r="J103" s="1">
        <f t="shared" si="4"/>
        <v>2.3683587274019106E-4</v>
      </c>
    </row>
    <row r="104" spans="1:10" x14ac:dyDescent="0.25">
      <c r="A104" s="13" t="s">
        <v>201</v>
      </c>
      <c r="B104" s="13" t="s">
        <v>202</v>
      </c>
      <c r="C104" s="13" t="s">
        <v>313</v>
      </c>
      <c r="D104" s="14">
        <v>264000</v>
      </c>
      <c r="E104" s="14">
        <v>340000</v>
      </c>
      <c r="F104" s="14">
        <v>910770</v>
      </c>
      <c r="G104" s="14">
        <v>923770</v>
      </c>
      <c r="H104" s="15">
        <f t="shared" si="3"/>
        <v>0.2898646200467736</v>
      </c>
      <c r="I104" s="15">
        <f t="shared" si="3"/>
        <v>0.36805698388126917</v>
      </c>
      <c r="J104" s="1">
        <f t="shared" si="4"/>
        <v>1.4273636593212336E-2</v>
      </c>
    </row>
    <row r="105" spans="1:10" x14ac:dyDescent="0.25">
      <c r="A105" s="13" t="s">
        <v>203</v>
      </c>
      <c r="B105" s="13" t="s">
        <v>204</v>
      </c>
      <c r="C105" s="13" t="s">
        <v>38</v>
      </c>
      <c r="D105" s="14">
        <v>10300</v>
      </c>
      <c r="E105" s="14">
        <v>19000</v>
      </c>
      <c r="F105" s="14">
        <v>120340</v>
      </c>
      <c r="G105" s="14">
        <v>130370</v>
      </c>
      <c r="H105" s="15">
        <f t="shared" si="3"/>
        <v>8.5590825993019773E-2</v>
      </c>
      <c r="I105" s="15">
        <f t="shared" si="3"/>
        <v>0.14573905039502952</v>
      </c>
      <c r="J105" s="1">
        <f t="shared" si="4"/>
        <v>8.3347182981552262E-2</v>
      </c>
    </row>
    <row r="106" spans="1:10" x14ac:dyDescent="0.25">
      <c r="A106" s="13" t="s">
        <v>205</v>
      </c>
      <c r="B106" s="13" t="s">
        <v>323</v>
      </c>
      <c r="C106" s="13" t="s">
        <v>7</v>
      </c>
      <c r="D106" s="14">
        <v>9920</v>
      </c>
      <c r="E106" s="14">
        <v>10540</v>
      </c>
      <c r="F106" s="14">
        <v>33760</v>
      </c>
      <c r="G106" s="14">
        <v>41540</v>
      </c>
      <c r="H106" s="15">
        <f t="shared" si="3"/>
        <v>0.29383886255924169</v>
      </c>
      <c r="I106" s="15">
        <f t="shared" si="3"/>
        <v>0.2537313432835821</v>
      </c>
      <c r="J106" s="1">
        <f t="shared" si="4"/>
        <v>0.23045023696682465</v>
      </c>
    </row>
    <row r="107" spans="1:10" x14ac:dyDescent="0.25">
      <c r="A107" s="13" t="s">
        <v>206</v>
      </c>
      <c r="B107" s="13" t="s">
        <v>207</v>
      </c>
      <c r="C107" s="13" t="s">
        <v>7</v>
      </c>
      <c r="D107" s="14">
        <v>8560</v>
      </c>
      <c r="E107" s="14">
        <v>8350</v>
      </c>
      <c r="F107" s="14">
        <v>365243.984375</v>
      </c>
      <c r="G107" s="14">
        <v>323790</v>
      </c>
      <c r="H107" s="15">
        <f t="shared" si="3"/>
        <v>2.3436388732446183E-2</v>
      </c>
      <c r="I107" s="15">
        <f t="shared" si="3"/>
        <v>2.5788319589857625E-2</v>
      </c>
      <c r="J107" s="1">
        <f t="shared" si="4"/>
        <v>-0.11349669302818342</v>
      </c>
    </row>
    <row r="108" spans="1:10" x14ac:dyDescent="0.25">
      <c r="A108" s="13" t="s">
        <v>208</v>
      </c>
      <c r="B108" s="13" t="s">
        <v>209</v>
      </c>
      <c r="C108" s="13" t="s">
        <v>2</v>
      </c>
      <c r="D108" s="14">
        <v>18060</v>
      </c>
      <c r="E108" s="14">
        <v>24000</v>
      </c>
      <c r="F108" s="14">
        <v>143000</v>
      </c>
      <c r="G108" s="14">
        <v>147180</v>
      </c>
      <c r="H108" s="15">
        <f t="shared" si="3"/>
        <v>0.12629370629370629</v>
      </c>
      <c r="I108" s="15">
        <f t="shared" si="3"/>
        <v>0.16306563391765186</v>
      </c>
      <c r="J108" s="1">
        <f t="shared" si="4"/>
        <v>2.923076923076923E-2</v>
      </c>
    </row>
    <row r="109" spans="1:10" x14ac:dyDescent="0.25">
      <c r="A109" s="13" t="s">
        <v>210</v>
      </c>
      <c r="B109" s="13" t="s">
        <v>211</v>
      </c>
      <c r="C109" s="13" t="s">
        <v>19</v>
      </c>
      <c r="D109" s="14">
        <v>30000</v>
      </c>
      <c r="E109" s="14">
        <v>4710</v>
      </c>
      <c r="F109" s="14">
        <v>263310</v>
      </c>
      <c r="G109" s="14">
        <v>267710</v>
      </c>
      <c r="H109" s="15">
        <f t="shared" si="3"/>
        <v>0.11393414606357526</v>
      </c>
      <c r="I109" s="15">
        <f t="shared" si="3"/>
        <v>1.7593664786522731E-2</v>
      </c>
      <c r="J109" s="1">
        <f t="shared" si="4"/>
        <v>1.6710341422657704E-2</v>
      </c>
    </row>
    <row r="110" spans="1:10" x14ac:dyDescent="0.25">
      <c r="A110" s="13" t="s">
        <v>212</v>
      </c>
      <c r="B110" s="13" t="s">
        <v>213</v>
      </c>
      <c r="C110" s="13" t="s">
        <v>2</v>
      </c>
      <c r="D110" s="14">
        <v>200</v>
      </c>
      <c r="E110" s="14">
        <v>990</v>
      </c>
      <c r="F110" s="14">
        <v>309500</v>
      </c>
      <c r="G110" s="14">
        <v>309500</v>
      </c>
      <c r="H110" s="15">
        <f t="shared" si="3"/>
        <v>6.462035541195477E-4</v>
      </c>
      <c r="I110" s="15">
        <f t="shared" si="3"/>
        <v>3.1987075928917607E-3</v>
      </c>
      <c r="J110" s="1">
        <f t="shared" si="4"/>
        <v>0</v>
      </c>
    </row>
    <row r="111" spans="1:10" x14ac:dyDescent="0.25">
      <c r="A111" s="13" t="s">
        <v>214</v>
      </c>
      <c r="B111" s="13" t="s">
        <v>215</v>
      </c>
      <c r="C111" s="13" t="s">
        <v>2</v>
      </c>
      <c r="D111" s="14">
        <v>167310</v>
      </c>
      <c r="E111" s="14">
        <v>204300</v>
      </c>
      <c r="F111" s="14">
        <v>770880</v>
      </c>
      <c r="G111" s="14">
        <v>796100</v>
      </c>
      <c r="H111" s="15">
        <f t="shared" si="3"/>
        <v>0.21703767123287671</v>
      </c>
      <c r="I111" s="15">
        <f t="shared" si="3"/>
        <v>0.25662605200351712</v>
      </c>
      <c r="J111" s="1">
        <f t="shared" si="4"/>
        <v>3.2715857202158569E-2</v>
      </c>
    </row>
    <row r="112" spans="1:10" x14ac:dyDescent="0.25">
      <c r="A112" s="13" t="s">
        <v>216</v>
      </c>
      <c r="B112" s="13" t="s">
        <v>217</v>
      </c>
      <c r="C112" s="13" t="s">
        <v>38</v>
      </c>
      <c r="D112" s="14">
        <v>4380</v>
      </c>
      <c r="E112" s="14">
        <v>5480</v>
      </c>
      <c r="F112" s="14">
        <v>74340</v>
      </c>
      <c r="G112" s="14">
        <v>75420</v>
      </c>
      <c r="H112" s="15">
        <f t="shared" si="3"/>
        <v>5.8918482647296204E-2</v>
      </c>
      <c r="I112" s="15">
        <f t="shared" si="3"/>
        <v>7.2659771943781495E-2</v>
      </c>
      <c r="J112" s="1">
        <f t="shared" si="4"/>
        <v>1.4527845036319613E-2</v>
      </c>
    </row>
    <row r="113" spans="1:10" x14ac:dyDescent="0.25">
      <c r="A113" s="13" t="s">
        <v>218</v>
      </c>
      <c r="B113" s="13" t="s">
        <v>219</v>
      </c>
      <c r="C113" s="13" t="s">
        <v>14</v>
      </c>
      <c r="D113" s="14">
        <v>17960</v>
      </c>
      <c r="E113" s="14">
        <v>36500</v>
      </c>
      <c r="F113" s="14">
        <v>1280000</v>
      </c>
      <c r="G113" s="14">
        <v>1285220</v>
      </c>
      <c r="H113" s="15">
        <f t="shared" si="3"/>
        <v>1.403125E-2</v>
      </c>
      <c r="I113" s="15">
        <f t="shared" si="3"/>
        <v>2.839980703692753E-2</v>
      </c>
      <c r="J113" s="1">
        <f t="shared" si="4"/>
        <v>4.0781250000000002E-3</v>
      </c>
    </row>
    <row r="114" spans="1:10" x14ac:dyDescent="0.25">
      <c r="A114" s="13" t="s">
        <v>220</v>
      </c>
      <c r="B114" s="13" t="s">
        <v>221</v>
      </c>
      <c r="C114" s="13" t="s">
        <v>2</v>
      </c>
      <c r="D114" s="14">
        <v>49010</v>
      </c>
      <c r="E114" s="14">
        <v>54000</v>
      </c>
      <c r="F114" s="14">
        <v>298260</v>
      </c>
      <c r="G114" s="14">
        <v>300000</v>
      </c>
      <c r="H114" s="15">
        <f t="shared" si="3"/>
        <v>0.16431972104874942</v>
      </c>
      <c r="I114" s="15">
        <f t="shared" si="3"/>
        <v>0.18</v>
      </c>
      <c r="J114" s="1">
        <f t="shared" si="4"/>
        <v>5.8338362502514587E-3</v>
      </c>
    </row>
    <row r="115" spans="1:10" x14ac:dyDescent="0.25">
      <c r="A115" s="13" t="s">
        <v>222</v>
      </c>
      <c r="B115" s="13" t="s">
        <v>223</v>
      </c>
      <c r="C115" s="13" t="s">
        <v>19</v>
      </c>
      <c r="D115" s="14">
        <v>750</v>
      </c>
      <c r="E115" s="14">
        <v>2600</v>
      </c>
      <c r="F115" s="14">
        <v>452860</v>
      </c>
      <c r="G115" s="14">
        <v>462840</v>
      </c>
      <c r="H115" s="15">
        <f t="shared" si="3"/>
        <v>1.6561409707194275E-3</v>
      </c>
      <c r="I115" s="15">
        <f t="shared" si="3"/>
        <v>5.6174920058767609E-3</v>
      </c>
      <c r="J115" s="1">
        <f t="shared" si="4"/>
        <v>2.2037715850373184E-2</v>
      </c>
    </row>
    <row r="116" spans="1:10" x14ac:dyDescent="0.25">
      <c r="A116" s="13" t="s">
        <v>224</v>
      </c>
      <c r="B116" s="13" t="s">
        <v>225</v>
      </c>
      <c r="C116" s="13" t="s">
        <v>7</v>
      </c>
      <c r="D116" s="14">
        <v>159440</v>
      </c>
      <c r="E116" s="14">
        <v>125390</v>
      </c>
      <c r="F116" s="14">
        <v>306290</v>
      </c>
      <c r="G116" s="14">
        <v>312680</v>
      </c>
      <c r="H116" s="15">
        <f t="shared" si="3"/>
        <v>0.52055241764340987</v>
      </c>
      <c r="I116" s="15">
        <f t="shared" si="3"/>
        <v>0.40101701419982089</v>
      </c>
      <c r="J116" s="1">
        <f t="shared" si="4"/>
        <v>2.0862581213882268E-2</v>
      </c>
    </row>
    <row r="117" spans="1:10" x14ac:dyDescent="0.25">
      <c r="A117" s="13" t="s">
        <v>226</v>
      </c>
      <c r="B117" s="13" t="s">
        <v>324</v>
      </c>
      <c r="C117" s="13" t="s">
        <v>38</v>
      </c>
      <c r="D117" s="14">
        <v>2240</v>
      </c>
      <c r="E117" s="14">
        <v>600</v>
      </c>
      <c r="F117" s="14">
        <v>8870</v>
      </c>
      <c r="G117" s="14">
        <v>8870</v>
      </c>
      <c r="H117" s="15">
        <f t="shared" si="3"/>
        <v>0.25253664036076662</v>
      </c>
      <c r="I117" s="15">
        <f t="shared" si="3"/>
        <v>6.7643742953776773E-2</v>
      </c>
      <c r="J117" s="1">
        <f t="shared" si="4"/>
        <v>0</v>
      </c>
    </row>
    <row r="118" spans="1:10" x14ac:dyDescent="0.25">
      <c r="A118" s="13" t="s">
        <v>227</v>
      </c>
      <c r="B118" s="13" t="s">
        <v>325</v>
      </c>
      <c r="C118" s="13" t="s">
        <v>2</v>
      </c>
      <c r="D118" s="14">
        <v>21500</v>
      </c>
      <c r="E118" s="14">
        <v>26500</v>
      </c>
      <c r="F118" s="14">
        <v>120410</v>
      </c>
      <c r="G118" s="14">
        <v>120540</v>
      </c>
      <c r="H118" s="15">
        <f t="shared" si="3"/>
        <v>0.17855659828917864</v>
      </c>
      <c r="I118" s="15">
        <f t="shared" si="3"/>
        <v>0.21984403517504564</v>
      </c>
      <c r="J118" s="1">
        <f t="shared" si="4"/>
        <v>1.0796445477950336E-3</v>
      </c>
    </row>
    <row r="119" spans="1:10" x14ac:dyDescent="0.25">
      <c r="A119" s="13" t="s">
        <v>228</v>
      </c>
      <c r="B119" s="13" t="s">
        <v>229</v>
      </c>
      <c r="C119" s="13" t="s">
        <v>7</v>
      </c>
      <c r="D119" s="14">
        <v>25070</v>
      </c>
      <c r="E119" s="14">
        <v>11250</v>
      </c>
      <c r="F119" s="14">
        <v>91500</v>
      </c>
      <c r="G119" s="14">
        <v>92090</v>
      </c>
      <c r="H119" s="15">
        <f t="shared" si="3"/>
        <v>0.27398907103825137</v>
      </c>
      <c r="I119" s="15">
        <f t="shared" si="3"/>
        <v>0.12216310131393203</v>
      </c>
      <c r="J119" s="1">
        <f t="shared" si="4"/>
        <v>6.4480874316939895E-3</v>
      </c>
    </row>
    <row r="120" spans="1:10" x14ac:dyDescent="0.25">
      <c r="A120" s="13" t="s">
        <v>230</v>
      </c>
      <c r="B120" s="13" t="s">
        <v>231</v>
      </c>
      <c r="C120" s="13" t="s">
        <v>14</v>
      </c>
      <c r="D120" s="14">
        <v>7000</v>
      </c>
      <c r="E120" s="14">
        <v>38000</v>
      </c>
      <c r="F120" s="14">
        <v>397300</v>
      </c>
      <c r="G120" s="14">
        <v>406752</v>
      </c>
      <c r="H120" s="15">
        <f t="shared" si="3"/>
        <v>1.7618927762396173E-2</v>
      </c>
      <c r="I120" s="15">
        <f t="shared" si="3"/>
        <v>9.3423019431988039E-2</v>
      </c>
      <c r="J120" s="1">
        <f t="shared" si="4"/>
        <v>2.3790586458595518E-2</v>
      </c>
    </row>
    <row r="121" spans="1:10" x14ac:dyDescent="0.25">
      <c r="A121" s="13" t="s">
        <v>232</v>
      </c>
      <c r="B121" s="13" t="s">
        <v>233</v>
      </c>
      <c r="C121" s="13" t="s">
        <v>2</v>
      </c>
      <c r="D121" s="14">
        <v>10</v>
      </c>
      <c r="E121" s="14">
        <v>120</v>
      </c>
      <c r="F121" s="14">
        <v>11610</v>
      </c>
      <c r="G121" s="14">
        <v>11610</v>
      </c>
      <c r="H121" s="15">
        <f t="shared" si="3"/>
        <v>8.6132644272179156E-4</v>
      </c>
      <c r="I121" s="15">
        <f t="shared" si="3"/>
        <v>1.0335917312661499E-2</v>
      </c>
      <c r="J121" s="1">
        <f t="shared" si="4"/>
        <v>0</v>
      </c>
    </row>
    <row r="122" spans="1:10" x14ac:dyDescent="0.25">
      <c r="A122" s="13" t="s">
        <v>326</v>
      </c>
      <c r="B122" s="13" t="s">
        <v>234</v>
      </c>
      <c r="C122" s="13" t="s">
        <v>7</v>
      </c>
      <c r="D122" s="14">
        <v>98530</v>
      </c>
      <c r="E122" s="14">
        <v>87890</v>
      </c>
      <c r="F122" s="14">
        <v>230340</v>
      </c>
      <c r="G122" s="14">
        <v>238390</v>
      </c>
      <c r="H122" s="15">
        <f t="shared" si="3"/>
        <v>0.42775896500824867</v>
      </c>
      <c r="I122" s="15">
        <f t="shared" si="3"/>
        <v>0.36868157221359954</v>
      </c>
      <c r="J122" s="1">
        <f t="shared" si="4"/>
        <v>3.4948337240600848E-2</v>
      </c>
    </row>
    <row r="123" spans="1:10" x14ac:dyDescent="0.25">
      <c r="A123" s="13" t="s">
        <v>235</v>
      </c>
      <c r="B123" s="13" t="s">
        <v>236</v>
      </c>
      <c r="C123" s="13" t="s">
        <v>313</v>
      </c>
      <c r="D123" s="14">
        <v>4850</v>
      </c>
      <c r="E123" s="14">
        <v>13000</v>
      </c>
      <c r="F123" s="14">
        <v>24670</v>
      </c>
      <c r="G123" s="14">
        <v>26340</v>
      </c>
      <c r="H123" s="15">
        <f t="shared" si="3"/>
        <v>0.19659505472233482</v>
      </c>
      <c r="I123" s="15">
        <f t="shared" si="3"/>
        <v>0.49354593773728173</v>
      </c>
      <c r="J123" s="1">
        <f t="shared" si="4"/>
        <v>6.7693554925010127E-2</v>
      </c>
    </row>
    <row r="124" spans="1:10" x14ac:dyDescent="0.25">
      <c r="A124" s="13" t="s">
        <v>237</v>
      </c>
      <c r="B124" s="13" t="s">
        <v>238</v>
      </c>
      <c r="C124" s="13" t="s">
        <v>2</v>
      </c>
      <c r="D124" s="14">
        <v>11400</v>
      </c>
      <c r="E124" s="14">
        <v>32000</v>
      </c>
      <c r="F124" s="14">
        <v>2149690</v>
      </c>
      <c r="G124" s="14">
        <v>2149690</v>
      </c>
      <c r="H124" s="15">
        <f t="shared" si="3"/>
        <v>5.303090213007457E-3</v>
      </c>
      <c r="I124" s="15">
        <f t="shared" si="3"/>
        <v>1.4885867264582336E-2</v>
      </c>
      <c r="J124" s="1">
        <f t="shared" si="4"/>
        <v>0</v>
      </c>
    </row>
    <row r="125" spans="1:10" x14ac:dyDescent="0.25">
      <c r="A125" s="13" t="s">
        <v>302</v>
      </c>
      <c r="B125" s="13" t="s">
        <v>303</v>
      </c>
      <c r="C125" s="13" t="s">
        <v>313</v>
      </c>
      <c r="D125" s="14">
        <v>107750</v>
      </c>
      <c r="E125" s="14">
        <v>201600</v>
      </c>
      <c r="F125" s="14">
        <v>0</v>
      </c>
      <c r="G125" s="14">
        <v>1861480</v>
      </c>
      <c r="H125" s="15" t="e">
        <f t="shared" si="3"/>
        <v>#DIV/0!</v>
      </c>
      <c r="I125" s="15">
        <f t="shared" si="3"/>
        <v>0.10830092184713239</v>
      </c>
      <c r="J125" s="1" t="e">
        <f t="shared" si="4"/>
        <v>#DIV/0!</v>
      </c>
    </row>
    <row r="126" spans="1:10" x14ac:dyDescent="0.25">
      <c r="A126" s="13" t="s">
        <v>239</v>
      </c>
      <c r="B126" s="13" t="s">
        <v>240</v>
      </c>
      <c r="C126" s="13" t="s">
        <v>313</v>
      </c>
      <c r="D126" s="14">
        <v>29330</v>
      </c>
      <c r="E126" s="14">
        <v>38500</v>
      </c>
      <c r="F126" s="14">
        <v>192530</v>
      </c>
      <c r="G126" s="14">
        <v>196720</v>
      </c>
      <c r="H126" s="15">
        <f t="shared" si="3"/>
        <v>0.15233989508128604</v>
      </c>
      <c r="I126" s="15">
        <f t="shared" si="3"/>
        <v>0.19570963806425376</v>
      </c>
      <c r="J126" s="1">
        <f t="shared" si="4"/>
        <v>2.1762842154469435E-2</v>
      </c>
    </row>
    <row r="127" spans="1:10" x14ac:dyDescent="0.25">
      <c r="A127" s="13" t="s">
        <v>241</v>
      </c>
      <c r="B127" s="13" t="s">
        <v>242</v>
      </c>
      <c r="C127" s="13" t="s">
        <v>2</v>
      </c>
      <c r="D127" s="14">
        <v>30</v>
      </c>
      <c r="E127" s="14">
        <v>0</v>
      </c>
      <c r="F127" s="14">
        <v>670</v>
      </c>
      <c r="G127" s="14">
        <v>710</v>
      </c>
      <c r="H127" s="15">
        <f t="shared" si="3"/>
        <v>4.4776119402985072E-2</v>
      </c>
      <c r="I127" s="15">
        <f t="shared" si="3"/>
        <v>0</v>
      </c>
      <c r="J127" s="1">
        <f t="shared" si="4"/>
        <v>5.9701492537313432E-2</v>
      </c>
    </row>
    <row r="128" spans="1:10" x14ac:dyDescent="0.25">
      <c r="A128" s="13" t="s">
        <v>243</v>
      </c>
      <c r="B128" s="13" t="s">
        <v>244</v>
      </c>
      <c r="C128" s="13" t="s">
        <v>19</v>
      </c>
      <c r="D128" s="14">
        <v>100</v>
      </c>
      <c r="E128" s="14">
        <v>160</v>
      </c>
      <c r="F128" s="14">
        <v>27990</v>
      </c>
      <c r="G128" s="14">
        <v>28900</v>
      </c>
      <c r="H128" s="15">
        <f t="shared" si="3"/>
        <v>3.5727045373347625E-3</v>
      </c>
      <c r="I128" s="15">
        <f t="shared" si="3"/>
        <v>5.5363321799307957E-3</v>
      </c>
      <c r="J128" s="1">
        <f t="shared" si="4"/>
        <v>3.2511611289746341E-2</v>
      </c>
    </row>
    <row r="129" spans="1:10" x14ac:dyDescent="0.25">
      <c r="A129" s="13" t="s">
        <v>245</v>
      </c>
      <c r="B129" s="13" t="s">
        <v>246</v>
      </c>
      <c r="C129" s="13" t="s">
        <v>313</v>
      </c>
      <c r="D129" s="14">
        <v>3550</v>
      </c>
      <c r="E129" s="14">
        <v>10850</v>
      </c>
      <c r="F129" s="14">
        <v>72180</v>
      </c>
      <c r="G129" s="14">
        <v>71740</v>
      </c>
      <c r="H129" s="15">
        <f t="shared" si="3"/>
        <v>4.9182599057910781E-2</v>
      </c>
      <c r="I129" s="15">
        <f t="shared" si="3"/>
        <v>0.15124059102313911</v>
      </c>
      <c r="J129" s="1">
        <f t="shared" si="4"/>
        <v>-6.0958714325297864E-3</v>
      </c>
    </row>
    <row r="130" spans="1:10" x14ac:dyDescent="0.25">
      <c r="A130" s="13" t="s">
        <v>247</v>
      </c>
      <c r="B130" s="13" t="s">
        <v>248</v>
      </c>
      <c r="C130" s="13" t="s">
        <v>38</v>
      </c>
      <c r="D130" s="14">
        <v>4880</v>
      </c>
      <c r="E130" s="14">
        <v>6770</v>
      </c>
      <c r="F130" s="14">
        <v>20850</v>
      </c>
      <c r="G130" s="14">
        <v>21040</v>
      </c>
      <c r="H130" s="15">
        <f t="shared" si="3"/>
        <v>0.234052757793765</v>
      </c>
      <c r="I130" s="15">
        <f t="shared" si="3"/>
        <v>0.32176806083650189</v>
      </c>
      <c r="J130" s="1">
        <f t="shared" si="4"/>
        <v>9.1127098321342921E-3</v>
      </c>
    </row>
    <row r="131" spans="1:10" x14ac:dyDescent="0.25">
      <c r="A131" s="13" t="s">
        <v>249</v>
      </c>
      <c r="B131" s="13" t="s">
        <v>250</v>
      </c>
      <c r="C131" s="13" t="s">
        <v>7</v>
      </c>
      <c r="D131" s="14">
        <v>10</v>
      </c>
      <c r="E131" s="14">
        <v>10</v>
      </c>
      <c r="F131" s="14">
        <v>60</v>
      </c>
      <c r="G131" s="14">
        <v>60</v>
      </c>
      <c r="H131" s="15">
        <f t="shared" ref="H131:I159" si="5">D131/F131</f>
        <v>0.16666666666666666</v>
      </c>
      <c r="I131" s="15">
        <f t="shared" si="5"/>
        <v>0.16666666666666666</v>
      </c>
      <c r="J131" s="1">
        <f t="shared" ref="J131:J159" si="6">(G131-F131)/F131</f>
        <v>0</v>
      </c>
    </row>
    <row r="132" spans="1:10" x14ac:dyDescent="0.25">
      <c r="A132" s="13" t="s">
        <v>251</v>
      </c>
      <c r="B132" s="13" t="s">
        <v>252</v>
      </c>
      <c r="C132" s="13" t="s">
        <v>313</v>
      </c>
      <c r="D132" s="14">
        <v>8910</v>
      </c>
      <c r="E132" s="14">
        <v>10000</v>
      </c>
      <c r="F132" s="14">
        <v>627340</v>
      </c>
      <c r="G132" s="14">
        <v>637660</v>
      </c>
      <c r="H132" s="15">
        <f t="shared" si="5"/>
        <v>1.4202824624605478E-2</v>
      </c>
      <c r="I132" s="15">
        <f t="shared" si="5"/>
        <v>1.5682338550324623E-2</v>
      </c>
      <c r="J132" s="1">
        <f t="shared" si="6"/>
        <v>1.6450409666209712E-2</v>
      </c>
    </row>
    <row r="133" spans="1:10" x14ac:dyDescent="0.25">
      <c r="A133" s="13" t="s">
        <v>327</v>
      </c>
      <c r="B133" s="13" t="s">
        <v>328</v>
      </c>
      <c r="C133" s="13" t="s">
        <v>313</v>
      </c>
      <c r="D133" s="14">
        <v>10</v>
      </c>
      <c r="E133" s="14">
        <v>100</v>
      </c>
      <c r="F133" s="14">
        <v>960</v>
      </c>
      <c r="G133" s="14">
        <v>960</v>
      </c>
      <c r="H133" s="15">
        <f t="shared" si="5"/>
        <v>1.0416666666666666E-2</v>
      </c>
      <c r="I133" s="15">
        <f t="shared" si="5"/>
        <v>0.10416666666666667</v>
      </c>
      <c r="J133" s="1">
        <f t="shared" si="6"/>
        <v>0</v>
      </c>
    </row>
    <row r="134" spans="1:10" x14ac:dyDescent="0.25">
      <c r="A134" s="13" t="s">
        <v>253</v>
      </c>
      <c r="B134" s="13" t="s">
        <v>254</v>
      </c>
      <c r="C134" s="13" t="s">
        <v>14</v>
      </c>
      <c r="D134" s="14">
        <v>280</v>
      </c>
      <c r="E134" s="14">
        <v>580</v>
      </c>
      <c r="F134" s="14">
        <v>156000</v>
      </c>
      <c r="G134" s="14">
        <v>163820</v>
      </c>
      <c r="H134" s="15">
        <f t="shared" si="5"/>
        <v>1.7948717948717949E-3</v>
      </c>
      <c r="I134" s="15">
        <f t="shared" si="5"/>
        <v>3.5404712489317544E-3</v>
      </c>
      <c r="J134" s="1">
        <f t="shared" si="6"/>
        <v>5.0128205128205129E-2</v>
      </c>
    </row>
    <row r="135" spans="1:10" x14ac:dyDescent="0.25">
      <c r="A135" s="13" t="s">
        <v>255</v>
      </c>
      <c r="B135" s="13" t="s">
        <v>256</v>
      </c>
      <c r="C135" s="13" t="s">
        <v>7</v>
      </c>
      <c r="D135" s="14">
        <v>35490</v>
      </c>
      <c r="E135" s="14">
        <v>26340</v>
      </c>
      <c r="F135" s="14">
        <v>410340</v>
      </c>
      <c r="G135" s="14">
        <v>450300</v>
      </c>
      <c r="H135" s="15">
        <f t="shared" si="5"/>
        <v>8.6489252814739001E-2</v>
      </c>
      <c r="I135" s="15">
        <f t="shared" si="5"/>
        <v>5.8494337108594273E-2</v>
      </c>
      <c r="J135" s="1">
        <f t="shared" si="6"/>
        <v>9.7382658283374765E-2</v>
      </c>
    </row>
    <row r="136" spans="1:10" x14ac:dyDescent="0.25">
      <c r="A136" s="13" t="s">
        <v>257</v>
      </c>
      <c r="B136" s="13" t="s">
        <v>258</v>
      </c>
      <c r="C136" s="13" t="s">
        <v>313</v>
      </c>
      <c r="D136" s="14">
        <v>1240</v>
      </c>
      <c r="E136" s="14">
        <v>1750</v>
      </c>
      <c r="F136" s="14">
        <v>17200</v>
      </c>
      <c r="G136" s="14">
        <v>17360</v>
      </c>
      <c r="H136" s="15">
        <f t="shared" si="5"/>
        <v>7.2093023255813959E-2</v>
      </c>
      <c r="I136" s="15">
        <f t="shared" si="5"/>
        <v>0.10080645161290322</v>
      </c>
      <c r="J136" s="1">
        <f t="shared" si="6"/>
        <v>9.3023255813953487E-3</v>
      </c>
    </row>
    <row r="137" spans="1:10" x14ac:dyDescent="0.25">
      <c r="A137" s="13" t="s">
        <v>259</v>
      </c>
      <c r="B137" s="13" t="s">
        <v>260</v>
      </c>
      <c r="C137" s="13" t="s">
        <v>313</v>
      </c>
      <c r="D137" s="14">
        <v>10</v>
      </c>
      <c r="E137" s="14">
        <v>10</v>
      </c>
      <c r="F137" s="14">
        <v>460</v>
      </c>
      <c r="G137" s="14">
        <v>460</v>
      </c>
      <c r="H137" s="15">
        <f t="shared" si="5"/>
        <v>2.1739130434782608E-2</v>
      </c>
      <c r="I137" s="15">
        <f t="shared" si="5"/>
        <v>2.1739130434782608E-2</v>
      </c>
      <c r="J137" s="1">
        <f t="shared" si="6"/>
        <v>0</v>
      </c>
    </row>
    <row r="138" spans="1:10" x14ac:dyDescent="0.25">
      <c r="A138" s="13" t="s">
        <v>261</v>
      </c>
      <c r="B138" s="13" t="s">
        <v>329</v>
      </c>
      <c r="C138" s="13" t="s">
        <v>2</v>
      </c>
      <c r="D138" s="14">
        <v>61460</v>
      </c>
      <c r="E138" s="14">
        <v>46700</v>
      </c>
      <c r="F138" s="14">
        <v>183780</v>
      </c>
      <c r="G138" s="14">
        <v>185180</v>
      </c>
      <c r="H138" s="15">
        <f t="shared" si="5"/>
        <v>0.33442159103275654</v>
      </c>
      <c r="I138" s="15">
        <f t="shared" si="5"/>
        <v>0.25218706123771467</v>
      </c>
      <c r="J138" s="1">
        <f t="shared" si="6"/>
        <v>7.6178038959625639E-3</v>
      </c>
    </row>
    <row r="139" spans="1:10" x14ac:dyDescent="0.25">
      <c r="A139" s="13" t="s">
        <v>262</v>
      </c>
      <c r="B139" s="13" t="s">
        <v>263</v>
      </c>
      <c r="C139" s="13" t="s">
        <v>313</v>
      </c>
      <c r="D139" s="14">
        <v>28970</v>
      </c>
      <c r="E139" s="14">
        <v>43000</v>
      </c>
      <c r="F139" s="14">
        <v>1260000</v>
      </c>
      <c r="G139" s="14">
        <v>1284000</v>
      </c>
      <c r="H139" s="15">
        <f t="shared" si="5"/>
        <v>2.2992063492063491E-2</v>
      </c>
      <c r="I139" s="15">
        <f t="shared" si="5"/>
        <v>3.348909657320872E-2</v>
      </c>
      <c r="J139" s="1">
        <f t="shared" si="6"/>
        <v>1.9047619047619049E-2</v>
      </c>
    </row>
    <row r="140" spans="1:10" x14ac:dyDescent="0.25">
      <c r="A140" s="13" t="s">
        <v>264</v>
      </c>
      <c r="B140" s="13" t="s">
        <v>265</v>
      </c>
      <c r="C140" s="13" t="s">
        <v>313</v>
      </c>
      <c r="D140" s="14">
        <v>18000</v>
      </c>
      <c r="E140" s="14">
        <v>22000</v>
      </c>
      <c r="F140" s="14">
        <v>54390</v>
      </c>
      <c r="G140" s="14">
        <v>56790</v>
      </c>
      <c r="H140" s="15">
        <f t="shared" si="5"/>
        <v>0.33094318808604523</v>
      </c>
      <c r="I140" s="15">
        <f t="shared" si="5"/>
        <v>0.3873921465046663</v>
      </c>
      <c r="J140" s="1">
        <f t="shared" si="6"/>
        <v>4.4125758411472697E-2</v>
      </c>
    </row>
    <row r="141" spans="1:10" x14ac:dyDescent="0.25">
      <c r="A141" s="13" t="s">
        <v>266</v>
      </c>
      <c r="B141" s="13" t="s">
        <v>267</v>
      </c>
      <c r="C141" s="13" t="s">
        <v>2</v>
      </c>
      <c r="D141" s="14">
        <v>104000</v>
      </c>
      <c r="E141" s="14">
        <v>153000</v>
      </c>
      <c r="F141" s="14">
        <v>510890</v>
      </c>
      <c r="G141" s="14">
        <v>513120</v>
      </c>
      <c r="H141" s="15">
        <f t="shared" si="5"/>
        <v>0.20356632543208911</v>
      </c>
      <c r="I141" s="15">
        <f t="shared" si="5"/>
        <v>0.29817586529466794</v>
      </c>
      <c r="J141" s="1">
        <f t="shared" si="6"/>
        <v>4.3649317857072951E-3</v>
      </c>
    </row>
    <row r="142" spans="1:10" x14ac:dyDescent="0.25">
      <c r="A142" s="13" t="s">
        <v>330</v>
      </c>
      <c r="B142" s="13" t="s">
        <v>331</v>
      </c>
      <c r="C142" s="13" t="s">
        <v>19</v>
      </c>
      <c r="D142" s="14">
        <v>700</v>
      </c>
      <c r="E142" s="14">
        <v>1650</v>
      </c>
      <c r="F142" s="14">
        <v>14870</v>
      </c>
      <c r="G142" s="14">
        <v>14870</v>
      </c>
      <c r="H142" s="15">
        <f t="shared" si="5"/>
        <v>4.707464694014795E-2</v>
      </c>
      <c r="I142" s="15">
        <f t="shared" si="5"/>
        <v>0.1109616677874916</v>
      </c>
      <c r="J142" s="1">
        <f t="shared" si="6"/>
        <v>0</v>
      </c>
    </row>
    <row r="143" spans="1:10" x14ac:dyDescent="0.25">
      <c r="A143" s="13" t="s">
        <v>268</v>
      </c>
      <c r="B143" s="13" t="s">
        <v>269</v>
      </c>
      <c r="C143" s="13" t="s">
        <v>19</v>
      </c>
      <c r="D143" s="14">
        <v>120</v>
      </c>
      <c r="E143" s="14">
        <v>160</v>
      </c>
      <c r="F143" s="14">
        <v>720</v>
      </c>
      <c r="G143" s="14">
        <v>750</v>
      </c>
      <c r="H143" s="15">
        <f t="shared" si="5"/>
        <v>0.16666666666666666</v>
      </c>
      <c r="I143" s="15">
        <f t="shared" si="5"/>
        <v>0.21333333333333335</v>
      </c>
      <c r="J143" s="1">
        <f t="shared" si="6"/>
        <v>4.1666666666666664E-2</v>
      </c>
    </row>
    <row r="144" spans="1:10" x14ac:dyDescent="0.25">
      <c r="A144" s="13" t="s">
        <v>270</v>
      </c>
      <c r="B144" s="13" t="s">
        <v>271</v>
      </c>
      <c r="C144" s="13" t="s">
        <v>38</v>
      </c>
      <c r="D144" s="14">
        <v>570</v>
      </c>
      <c r="E144" s="14">
        <v>250</v>
      </c>
      <c r="F144" s="14">
        <v>5130</v>
      </c>
      <c r="G144" s="14">
        <v>5130</v>
      </c>
      <c r="H144" s="15">
        <f t="shared" si="5"/>
        <v>0.1111111111111111</v>
      </c>
      <c r="I144" s="15">
        <f t="shared" si="5"/>
        <v>4.8732943469785572E-2</v>
      </c>
      <c r="J144" s="1">
        <f t="shared" si="6"/>
        <v>0</v>
      </c>
    </row>
    <row r="145" spans="1:10" x14ac:dyDescent="0.25">
      <c r="A145" s="13" t="s">
        <v>272</v>
      </c>
      <c r="B145" s="13" t="s">
        <v>273</v>
      </c>
      <c r="C145" s="13" t="s">
        <v>313</v>
      </c>
      <c r="D145" s="14">
        <v>31000</v>
      </c>
      <c r="E145" s="14">
        <v>27070</v>
      </c>
      <c r="F145" s="14">
        <v>155360</v>
      </c>
      <c r="G145" s="14">
        <v>163610</v>
      </c>
      <c r="H145" s="15">
        <f t="shared" si="5"/>
        <v>0.19953656024716787</v>
      </c>
      <c r="I145" s="15">
        <f t="shared" si="5"/>
        <v>0.16545443432553023</v>
      </c>
      <c r="J145" s="1">
        <f t="shared" si="6"/>
        <v>5.3102471678681769E-2</v>
      </c>
    </row>
    <row r="146" spans="1:10" x14ac:dyDescent="0.25">
      <c r="A146" s="13" t="s">
        <v>274</v>
      </c>
      <c r="B146" s="13" t="s">
        <v>275</v>
      </c>
      <c r="C146" s="13" t="s">
        <v>2</v>
      </c>
      <c r="D146" s="14">
        <v>230130</v>
      </c>
      <c r="E146" s="14">
        <v>213510</v>
      </c>
      <c r="F146" s="14">
        <v>769630</v>
      </c>
      <c r="G146" s="14">
        <v>783560</v>
      </c>
      <c r="H146" s="15">
        <f t="shared" si="5"/>
        <v>0.29901381183165937</v>
      </c>
      <c r="I146" s="15">
        <f t="shared" si="5"/>
        <v>0.2724871101128184</v>
      </c>
      <c r="J146" s="1">
        <f t="shared" si="6"/>
        <v>1.8099606304328053E-2</v>
      </c>
    </row>
    <row r="147" spans="1:10" x14ac:dyDescent="0.25">
      <c r="A147" s="13" t="s">
        <v>276</v>
      </c>
      <c r="B147" s="13" t="s">
        <v>332</v>
      </c>
      <c r="C147" s="13" t="s">
        <v>313</v>
      </c>
      <c r="D147" s="14">
        <v>52000</v>
      </c>
      <c r="E147" s="14">
        <v>100000</v>
      </c>
      <c r="F147" s="14">
        <v>885800</v>
      </c>
      <c r="G147" s="14">
        <v>947300</v>
      </c>
      <c r="H147" s="15">
        <f t="shared" si="5"/>
        <v>5.8703996387446375E-2</v>
      </c>
      <c r="I147" s="15">
        <f t="shared" si="5"/>
        <v>0.10556317956296844</v>
      </c>
      <c r="J147" s="1">
        <f t="shared" si="6"/>
        <v>6.9428764958229847E-2</v>
      </c>
    </row>
    <row r="148" spans="1:10" x14ac:dyDescent="0.25">
      <c r="A148" s="13" t="s">
        <v>277</v>
      </c>
      <c r="B148" s="13" t="s">
        <v>278</v>
      </c>
      <c r="C148" s="13" t="s">
        <v>313</v>
      </c>
      <c r="D148" s="14">
        <v>31500</v>
      </c>
      <c r="E148" s="14">
        <v>66000</v>
      </c>
      <c r="F148" s="14">
        <v>199810</v>
      </c>
      <c r="G148" s="14">
        <v>241550</v>
      </c>
      <c r="H148" s="15">
        <f t="shared" si="5"/>
        <v>0.15764976727891497</v>
      </c>
      <c r="I148" s="15">
        <f t="shared" si="5"/>
        <v>0.27323535499896501</v>
      </c>
      <c r="J148" s="1">
        <f t="shared" si="6"/>
        <v>0.20889845353085432</v>
      </c>
    </row>
    <row r="149" spans="1:10" x14ac:dyDescent="0.25">
      <c r="A149" s="13" t="s">
        <v>279</v>
      </c>
      <c r="B149" s="13" t="s">
        <v>280</v>
      </c>
      <c r="C149" s="13" t="s">
        <v>14</v>
      </c>
      <c r="D149" s="14">
        <v>13300</v>
      </c>
      <c r="E149" s="14">
        <v>18810</v>
      </c>
      <c r="F149" s="14">
        <v>175020</v>
      </c>
      <c r="G149" s="14">
        <v>176220</v>
      </c>
      <c r="H149" s="15">
        <f t="shared" si="5"/>
        <v>7.599131527825391E-2</v>
      </c>
      <c r="I149" s="15">
        <f t="shared" si="5"/>
        <v>0.10674157303370786</v>
      </c>
      <c r="J149" s="1">
        <f t="shared" si="6"/>
        <v>6.856359273225917E-3</v>
      </c>
    </row>
    <row r="150" spans="1:10" x14ac:dyDescent="0.25">
      <c r="A150" s="13" t="s">
        <v>281</v>
      </c>
      <c r="B150" s="13" t="s">
        <v>333</v>
      </c>
      <c r="C150" s="13" t="s">
        <v>38</v>
      </c>
      <c r="D150" s="14">
        <v>1806300</v>
      </c>
      <c r="E150" s="14">
        <v>1627510</v>
      </c>
      <c r="F150" s="14">
        <v>9158960</v>
      </c>
      <c r="G150" s="14">
        <v>9831510</v>
      </c>
      <c r="H150" s="15">
        <f t="shared" si="5"/>
        <v>0.1972167145614786</v>
      </c>
      <c r="I150" s="15">
        <f t="shared" si="5"/>
        <v>0.16554018660409237</v>
      </c>
      <c r="J150" s="1">
        <f t="shared" si="6"/>
        <v>7.3430826207342315E-2</v>
      </c>
    </row>
    <row r="151" spans="1:10" x14ac:dyDescent="0.25">
      <c r="A151" s="13" t="s">
        <v>334</v>
      </c>
      <c r="B151" s="13" t="s">
        <v>335</v>
      </c>
      <c r="C151" s="13" t="s">
        <v>38</v>
      </c>
      <c r="D151" s="14">
        <v>60</v>
      </c>
      <c r="E151" s="14">
        <v>50</v>
      </c>
      <c r="F151" s="14">
        <v>390</v>
      </c>
      <c r="G151" s="14">
        <v>390</v>
      </c>
      <c r="H151" s="15">
        <f t="shared" si="5"/>
        <v>0.15384615384615385</v>
      </c>
      <c r="I151" s="15">
        <f t="shared" si="5"/>
        <v>0.12820512820512819</v>
      </c>
      <c r="J151" s="1">
        <f t="shared" si="6"/>
        <v>0</v>
      </c>
    </row>
    <row r="152" spans="1:10" x14ac:dyDescent="0.25">
      <c r="A152" s="13" t="s">
        <v>282</v>
      </c>
      <c r="B152" s="13" t="s">
        <v>336</v>
      </c>
      <c r="C152" s="13" t="s">
        <v>14</v>
      </c>
      <c r="D152" s="14">
        <v>29000</v>
      </c>
      <c r="E152" s="14">
        <v>27500</v>
      </c>
      <c r="F152" s="14">
        <v>882050</v>
      </c>
      <c r="G152" s="14">
        <v>912050</v>
      </c>
      <c r="H152" s="15">
        <f t="shared" si="5"/>
        <v>3.2877954764469135E-2</v>
      </c>
      <c r="I152" s="15">
        <f t="shared" si="5"/>
        <v>3.015185570966504E-2</v>
      </c>
      <c r="J152" s="1">
        <f t="shared" si="6"/>
        <v>3.4011677342554274E-2</v>
      </c>
    </row>
    <row r="153" spans="1:10" x14ac:dyDescent="0.25">
      <c r="A153" s="13" t="s">
        <v>283</v>
      </c>
      <c r="B153" s="13" t="s">
        <v>337</v>
      </c>
      <c r="C153" s="13" t="s">
        <v>2</v>
      </c>
      <c r="D153" s="14">
        <v>55500</v>
      </c>
      <c r="E153" s="14">
        <v>62800</v>
      </c>
      <c r="F153" s="14">
        <v>325490</v>
      </c>
      <c r="G153" s="14">
        <v>330957</v>
      </c>
      <c r="H153" s="15">
        <f t="shared" si="5"/>
        <v>0.17051215091093427</v>
      </c>
      <c r="I153" s="15">
        <f t="shared" si="5"/>
        <v>0.18975274733575662</v>
      </c>
      <c r="J153" s="1">
        <f t="shared" si="6"/>
        <v>1.679621493747888E-2</v>
      </c>
    </row>
    <row r="154" spans="1:10" x14ac:dyDescent="0.25">
      <c r="A154" s="13" t="s">
        <v>284</v>
      </c>
      <c r="B154" s="13" t="s">
        <v>285</v>
      </c>
      <c r="C154" s="13" t="s">
        <v>19</v>
      </c>
      <c r="D154" s="14">
        <v>100</v>
      </c>
      <c r="E154" s="14">
        <v>200</v>
      </c>
      <c r="F154" s="14">
        <v>12190</v>
      </c>
      <c r="G154" s="14">
        <v>12190</v>
      </c>
      <c r="H154" s="15">
        <f t="shared" si="5"/>
        <v>8.2034454470877767E-3</v>
      </c>
      <c r="I154" s="15">
        <f t="shared" si="5"/>
        <v>1.6406890894175553E-2</v>
      </c>
      <c r="J154" s="1">
        <f t="shared" si="6"/>
        <v>0</v>
      </c>
    </row>
    <row r="155" spans="1:10" x14ac:dyDescent="0.25">
      <c r="A155" s="13" t="s">
        <v>286</v>
      </c>
      <c r="B155" s="13" t="s">
        <v>287</v>
      </c>
      <c r="C155" s="13" t="s">
        <v>19</v>
      </c>
      <c r="D155" s="14">
        <v>250</v>
      </c>
      <c r="E155" s="14">
        <v>250</v>
      </c>
      <c r="F155" s="14">
        <v>2830</v>
      </c>
      <c r="G155" s="14">
        <v>2840</v>
      </c>
      <c r="H155" s="15">
        <f t="shared" si="5"/>
        <v>8.8339222614840993E-2</v>
      </c>
      <c r="I155" s="15">
        <f t="shared" si="5"/>
        <v>8.8028169014084501E-2</v>
      </c>
      <c r="J155" s="1">
        <f t="shared" si="6"/>
        <v>3.5335689045936395E-3</v>
      </c>
    </row>
    <row r="156" spans="1:10" x14ac:dyDescent="0.25">
      <c r="A156" s="13" t="s">
        <v>288</v>
      </c>
      <c r="B156" s="13" t="s">
        <v>289</v>
      </c>
      <c r="C156" s="13" t="s">
        <v>2</v>
      </c>
      <c r="D156" s="14">
        <v>12620</v>
      </c>
      <c r="E156" s="14">
        <v>11710</v>
      </c>
      <c r="F156" s="14">
        <v>527970</v>
      </c>
      <c r="G156" s="14">
        <v>527970</v>
      </c>
      <c r="H156" s="15">
        <f t="shared" si="5"/>
        <v>2.3902873269314544E-2</v>
      </c>
      <c r="I156" s="15">
        <f t="shared" si="5"/>
        <v>2.2179290489989963E-2</v>
      </c>
      <c r="J156" s="1">
        <f t="shared" si="6"/>
        <v>0</v>
      </c>
    </row>
    <row r="157" spans="1:10" x14ac:dyDescent="0.25">
      <c r="A157" s="13" t="s">
        <v>290</v>
      </c>
      <c r="B157" s="13" t="s">
        <v>50</v>
      </c>
      <c r="C157" s="13" t="s">
        <v>313</v>
      </c>
      <c r="D157" s="14">
        <v>120000</v>
      </c>
      <c r="E157" s="14">
        <v>143500</v>
      </c>
      <c r="F157" s="14">
        <v>1213090</v>
      </c>
      <c r="G157" s="14">
        <v>1219090</v>
      </c>
      <c r="H157" s="15">
        <f t="shared" si="5"/>
        <v>9.8920937440750478E-2</v>
      </c>
      <c r="I157" s="15">
        <f t="shared" si="5"/>
        <v>0.1177107514621562</v>
      </c>
      <c r="J157" s="1">
        <f t="shared" si="6"/>
        <v>4.9460468720375237E-3</v>
      </c>
    </row>
    <row r="158" spans="1:10" x14ac:dyDescent="0.25">
      <c r="A158" s="13" t="s">
        <v>291</v>
      </c>
      <c r="B158" s="13" t="s">
        <v>292</v>
      </c>
      <c r="C158" s="13" t="s">
        <v>313</v>
      </c>
      <c r="D158" s="14">
        <v>25490</v>
      </c>
      <c r="E158" s="14">
        <v>33500</v>
      </c>
      <c r="F158" s="14">
        <v>743390</v>
      </c>
      <c r="G158" s="14">
        <v>752610</v>
      </c>
      <c r="H158" s="15">
        <f t="shared" si="5"/>
        <v>3.4288865871211612E-2</v>
      </c>
      <c r="I158" s="15">
        <f t="shared" si="5"/>
        <v>4.4511765721954269E-2</v>
      </c>
      <c r="J158" s="1">
        <f t="shared" si="6"/>
        <v>1.2402641951062027E-2</v>
      </c>
    </row>
    <row r="159" spans="1:10" x14ac:dyDescent="0.25">
      <c r="A159" s="13" t="s">
        <v>293</v>
      </c>
      <c r="B159" s="13" t="s">
        <v>294</v>
      </c>
      <c r="C159" s="13" t="s">
        <v>313</v>
      </c>
      <c r="D159" s="14">
        <v>18850</v>
      </c>
      <c r="E159" s="14">
        <v>41800</v>
      </c>
      <c r="F159" s="14">
        <v>386850</v>
      </c>
      <c r="G159" s="14">
        <v>390760</v>
      </c>
      <c r="H159" s="15">
        <f t="shared" si="5"/>
        <v>4.8726896729998706E-2</v>
      </c>
      <c r="I159" s="15">
        <f t="shared" si="5"/>
        <v>0.10697103081175145</v>
      </c>
      <c r="J159" s="1">
        <f t="shared" si="6"/>
        <v>1.0107276722243763E-2</v>
      </c>
    </row>
    <row r="161" spans="1:4" x14ac:dyDescent="0.25">
      <c r="A161" s="2" t="s">
        <v>338</v>
      </c>
    </row>
    <row r="162" spans="1:4" x14ac:dyDescent="0.25">
      <c r="A162" s="2" t="s">
        <v>339</v>
      </c>
    </row>
    <row r="163" spans="1:4" x14ac:dyDescent="0.25">
      <c r="A163" s="18" t="s">
        <v>341</v>
      </c>
    </row>
    <row r="165" spans="1:4" x14ac:dyDescent="0.25">
      <c r="C165" s="17"/>
    </row>
    <row r="168" spans="1:4" x14ac:dyDescent="0.25">
      <c r="A168" s="2" t="s">
        <v>340</v>
      </c>
    </row>
    <row r="169" spans="1:4" x14ac:dyDescent="0.25">
      <c r="A169" s="18" t="s">
        <v>342</v>
      </c>
    </row>
    <row r="171" spans="1:4" x14ac:dyDescent="0.25">
      <c r="D171" s="2"/>
    </row>
    <row r="174" spans="1:4" x14ac:dyDescent="0.25">
      <c r="A174" s="2" t="s">
        <v>344</v>
      </c>
    </row>
    <row r="175" spans="1:4" x14ac:dyDescent="0.25">
      <c r="A175" s="18" t="s">
        <v>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76BB3-B493-DF42-8150-291C5916A63D}">
  <dimension ref="A6:K44"/>
  <sheetViews>
    <sheetView workbookViewId="0"/>
  </sheetViews>
  <sheetFormatPr baseColWidth="10" defaultColWidth="11.42578125" defaultRowHeight="15" x14ac:dyDescent="0.25"/>
  <cols>
    <col min="2" max="2" width="17.42578125" customWidth="1"/>
    <col min="3" max="3" width="16.7109375" bestFit="1" customWidth="1"/>
    <col min="4" max="4" width="13.7109375" customWidth="1"/>
    <col min="6" max="6" width="14.42578125" customWidth="1"/>
    <col min="11" max="11" width="12" customWidth="1"/>
    <col min="12" max="12" width="14.42578125" customWidth="1"/>
  </cols>
  <sheetData>
    <row r="6" spans="1:11" ht="15.75" x14ac:dyDescent="0.25">
      <c r="A6" s="2"/>
      <c r="C6" s="10"/>
      <c r="G6" s="9"/>
      <c r="K6" s="8"/>
    </row>
    <row r="7" spans="1:11" x14ac:dyDescent="0.25">
      <c r="K7" s="8"/>
    </row>
    <row r="8" spans="1:11" x14ac:dyDescent="0.25">
      <c r="E8" s="2"/>
      <c r="K8" s="8"/>
    </row>
    <row r="9" spans="1:11" x14ac:dyDescent="0.25">
      <c r="C9" s="1"/>
      <c r="G9" s="7"/>
    </row>
    <row r="10" spans="1:11" x14ac:dyDescent="0.25">
      <c r="G10" s="7"/>
    </row>
    <row r="11" spans="1:11" x14ac:dyDescent="0.25">
      <c r="G11" s="7"/>
    </row>
    <row r="12" spans="1:11" ht="45" x14ac:dyDescent="0.25">
      <c r="A12" s="20" t="s">
        <v>351</v>
      </c>
      <c r="B12" s="19" t="s">
        <v>348</v>
      </c>
      <c r="C12" s="19" t="s">
        <v>345</v>
      </c>
      <c r="D12" s="19" t="s">
        <v>346</v>
      </c>
      <c r="E12" s="19" t="s">
        <v>349</v>
      </c>
      <c r="F12" s="19" t="s">
        <v>350</v>
      </c>
      <c r="G12" s="19" t="s">
        <v>347</v>
      </c>
      <c r="H12" s="5"/>
    </row>
    <row r="13" spans="1:11" ht="45" x14ac:dyDescent="0.25">
      <c r="A13" s="5" t="s">
        <v>301</v>
      </c>
      <c r="B13" s="6" t="s">
        <v>300</v>
      </c>
      <c r="C13" s="6" t="s">
        <v>299</v>
      </c>
      <c r="D13" s="6" t="s">
        <v>298</v>
      </c>
      <c r="E13" s="6" t="s">
        <v>297</v>
      </c>
      <c r="F13" s="6" t="s">
        <v>296</v>
      </c>
      <c r="G13" s="6" t="s">
        <v>295</v>
      </c>
      <c r="H13" s="5"/>
    </row>
    <row r="14" spans="1:11" x14ac:dyDescent="0.25">
      <c r="A14">
        <v>1</v>
      </c>
      <c r="B14" s="3">
        <v>15</v>
      </c>
      <c r="C14" s="3">
        <v>124</v>
      </c>
    </row>
    <row r="15" spans="1:11" x14ac:dyDescent="0.25">
      <c r="A15">
        <v>2</v>
      </c>
      <c r="B15" s="3">
        <v>17</v>
      </c>
      <c r="C15" s="3">
        <v>106</v>
      </c>
    </row>
    <row r="16" spans="1:11" x14ac:dyDescent="0.25">
      <c r="A16">
        <v>3</v>
      </c>
      <c r="B16" s="3">
        <v>17</v>
      </c>
      <c r="C16" s="3">
        <v>140</v>
      </c>
    </row>
    <row r="17" spans="1:3" x14ac:dyDescent="0.25">
      <c r="A17">
        <v>4</v>
      </c>
      <c r="B17" s="3">
        <v>19</v>
      </c>
      <c r="C17" s="3">
        <v>128</v>
      </c>
    </row>
    <row r="18" spans="1:3" x14ac:dyDescent="0.25">
      <c r="A18">
        <v>5</v>
      </c>
      <c r="B18" s="3">
        <v>21</v>
      </c>
      <c r="C18" s="3">
        <v>93</v>
      </c>
    </row>
    <row r="19" spans="1:3" x14ac:dyDescent="0.25">
      <c r="A19">
        <v>6</v>
      </c>
      <c r="B19" s="3">
        <v>20</v>
      </c>
      <c r="C19" s="3">
        <v>128</v>
      </c>
    </row>
    <row r="20" spans="1:3" x14ac:dyDescent="0.25">
      <c r="A20">
        <v>7</v>
      </c>
      <c r="B20" s="3">
        <v>14</v>
      </c>
      <c r="C20" s="3">
        <v>123</v>
      </c>
    </row>
    <row r="21" spans="1:3" x14ac:dyDescent="0.25">
      <c r="A21">
        <v>8</v>
      </c>
      <c r="B21" s="3">
        <v>15</v>
      </c>
      <c r="C21" s="3">
        <v>124</v>
      </c>
    </row>
    <row r="22" spans="1:3" x14ac:dyDescent="0.25">
      <c r="A22">
        <v>9</v>
      </c>
      <c r="B22" s="3">
        <v>16</v>
      </c>
      <c r="C22" s="3">
        <v>119</v>
      </c>
    </row>
    <row r="23" spans="1:3" x14ac:dyDescent="0.25">
      <c r="A23">
        <v>10</v>
      </c>
      <c r="B23" s="3">
        <v>12</v>
      </c>
      <c r="C23" s="3">
        <v>133</v>
      </c>
    </row>
    <row r="24" spans="1:3" x14ac:dyDescent="0.25">
      <c r="A24">
        <v>11</v>
      </c>
      <c r="B24" s="3">
        <v>22</v>
      </c>
      <c r="C24" s="3">
        <v>139</v>
      </c>
    </row>
    <row r="25" spans="1:3" x14ac:dyDescent="0.25">
      <c r="A25">
        <v>12</v>
      </c>
      <c r="B25" s="3">
        <v>18</v>
      </c>
      <c r="C25" s="3">
        <v>119</v>
      </c>
    </row>
    <row r="26" spans="1:3" x14ac:dyDescent="0.25">
      <c r="A26">
        <v>13</v>
      </c>
      <c r="B26" s="3">
        <v>20</v>
      </c>
      <c r="C26" s="3">
        <v>116</v>
      </c>
    </row>
    <row r="27" spans="1:3" x14ac:dyDescent="0.25">
      <c r="A27">
        <v>14</v>
      </c>
      <c r="B27" s="3">
        <v>15</v>
      </c>
      <c r="C27" s="3">
        <v>134</v>
      </c>
    </row>
    <row r="28" spans="1:3" x14ac:dyDescent="0.25">
      <c r="A28">
        <v>15</v>
      </c>
      <c r="B28" s="3">
        <v>20</v>
      </c>
      <c r="C28" s="3">
        <v>111</v>
      </c>
    </row>
    <row r="29" spans="1:3" x14ac:dyDescent="0.25">
      <c r="A29">
        <v>16</v>
      </c>
      <c r="B29" s="3">
        <v>10</v>
      </c>
      <c r="C29" s="3">
        <v>124</v>
      </c>
    </row>
    <row r="30" spans="1:3" x14ac:dyDescent="0.25">
      <c r="A30">
        <v>17</v>
      </c>
      <c r="B30" s="3">
        <v>14</v>
      </c>
      <c r="C30" s="3">
        <v>110</v>
      </c>
    </row>
    <row r="31" spans="1:3" x14ac:dyDescent="0.25">
      <c r="A31">
        <v>18</v>
      </c>
      <c r="B31" s="3">
        <v>13</v>
      </c>
      <c r="C31" s="3">
        <v>116</v>
      </c>
    </row>
    <row r="32" spans="1:3" x14ac:dyDescent="0.25">
      <c r="A32">
        <v>19</v>
      </c>
      <c r="B32" s="3">
        <v>24</v>
      </c>
      <c r="C32" s="3">
        <v>126</v>
      </c>
    </row>
    <row r="33" spans="1:7" x14ac:dyDescent="0.25">
      <c r="A33">
        <v>20</v>
      </c>
      <c r="B33" s="3">
        <v>14</v>
      </c>
      <c r="C33" s="3">
        <v>119</v>
      </c>
    </row>
    <row r="34" spans="1:7" x14ac:dyDescent="0.25">
      <c r="A34">
        <v>21</v>
      </c>
      <c r="B34" s="3">
        <v>12</v>
      </c>
      <c r="C34" s="3">
        <v>123</v>
      </c>
    </row>
    <row r="35" spans="1:7" x14ac:dyDescent="0.25">
      <c r="A35">
        <v>22</v>
      </c>
      <c r="B35" s="3">
        <v>17</v>
      </c>
      <c r="C35" s="3">
        <v>126</v>
      </c>
    </row>
    <row r="36" spans="1:7" x14ac:dyDescent="0.25">
      <c r="A36">
        <v>23</v>
      </c>
      <c r="B36" s="3">
        <v>20</v>
      </c>
      <c r="C36" s="3">
        <v>112</v>
      </c>
    </row>
    <row r="37" spans="1:7" x14ac:dyDescent="0.25">
      <c r="A37">
        <v>24</v>
      </c>
      <c r="B37" s="3">
        <v>20</v>
      </c>
      <c r="C37" s="3">
        <v>122</v>
      </c>
    </row>
    <row r="38" spans="1:7" x14ac:dyDescent="0.25">
      <c r="A38">
        <v>25</v>
      </c>
      <c r="B38" s="3">
        <v>10</v>
      </c>
      <c r="C38" s="3">
        <v>114</v>
      </c>
    </row>
    <row r="39" spans="1:7" x14ac:dyDescent="0.25">
      <c r="A39">
        <v>26</v>
      </c>
      <c r="B39" s="3">
        <v>13</v>
      </c>
      <c r="C39" s="3">
        <v>120</v>
      </c>
    </row>
    <row r="40" spans="1:7" x14ac:dyDescent="0.25">
      <c r="A40">
        <v>27</v>
      </c>
      <c r="B40" s="3">
        <v>14</v>
      </c>
      <c r="C40" s="3">
        <v>120</v>
      </c>
    </row>
    <row r="41" spans="1:7" x14ac:dyDescent="0.25">
      <c r="A41">
        <v>28</v>
      </c>
      <c r="B41" s="3">
        <v>12</v>
      </c>
      <c r="C41" s="3">
        <v>126</v>
      </c>
    </row>
    <row r="42" spans="1:7" x14ac:dyDescent="0.25">
      <c r="A42">
        <v>29</v>
      </c>
      <c r="B42" s="3">
        <v>22</v>
      </c>
      <c r="C42" s="3">
        <v>128</v>
      </c>
    </row>
    <row r="43" spans="1:7" x14ac:dyDescent="0.25">
      <c r="A43">
        <v>30</v>
      </c>
      <c r="B43" s="3">
        <v>21</v>
      </c>
      <c r="C43" s="3">
        <v>139</v>
      </c>
    </row>
    <row r="44" spans="1:7" x14ac:dyDescent="0.25">
      <c r="B44" s="4"/>
      <c r="C44" s="4"/>
      <c r="D44" s="4"/>
      <c r="E44" s="4"/>
      <c r="F44" s="4"/>
      <c r="G44" s="4"/>
    </row>
  </sheetData>
  <dataValidations count="2">
    <dataValidation type="list" allowBlank="1" showInputMessage="1" showErrorMessage="1" sqref="C6" xr:uid="{00000000-0002-0000-0000-000001000000}">
      <formula1>$I$3:$I$5</formula1>
    </dataValidation>
    <dataValidation type="list" allowBlank="1" showInputMessage="1" showErrorMessage="1" sqref="C11" xr:uid="{00000000-0002-0000-0000-000000000000}">
      <formula1>$K$9:$K$12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Arable Land</vt:lpstr>
      <vt:lpstr>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Alexis Joulié</cp:lastModifiedBy>
  <dcterms:created xsi:type="dcterms:W3CDTF">2015-07-02T06:29:09Z</dcterms:created>
  <dcterms:modified xsi:type="dcterms:W3CDTF">2025-05-26T11:11:30Z</dcterms:modified>
</cp:coreProperties>
</file>