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har\Documents\CPES Saclay\COURS CPES\HEC CPES\Data modeling with Excel\Exercices de synthèse\Bakery\"/>
    </mc:Choice>
  </mc:AlternateContent>
  <xr:revisionPtr revIDLastSave="0" documentId="13_ncr:1_{7D6E21F9-6080-4975-8DB9-4F278520494A}" xr6:coauthVersionLast="47" xr6:coauthVersionMax="47" xr10:uidLastSave="{00000000-0000-0000-0000-000000000000}"/>
  <bookViews>
    <workbookView xWindow="-90" yWindow="-90" windowWidth="19380" windowHeight="11460" activeTab="1" xr2:uid="{00000000-000D-0000-FFFF-FFFF00000000}"/>
  </bookViews>
  <sheets>
    <sheet name="Draws" sheetId="2" r:id="rId1"/>
    <sheet name="Model" sheetId="3" r:id="rId2"/>
    <sheet name="Graphique1" sheetId="4" r:id="rId3"/>
    <sheet name="Graphique2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4" i="3" l="1" a="1"/>
  <c r="C14" i="3" s="1"/>
  <c r="D14" i="3" s="1"/>
  <c r="E14" i="3" s="1"/>
  <c r="C15" i="3" a="1"/>
  <c r="C15" i="3" s="1"/>
  <c r="D15" i="3" s="1"/>
  <c r="E15" i="3" s="1"/>
  <c r="C16" i="3" a="1"/>
  <c r="C16" i="3" s="1"/>
  <c r="C17" i="3" a="1"/>
  <c r="C17" i="3" s="1"/>
  <c r="D17" i="3" s="1"/>
  <c r="E17" i="3" s="1"/>
  <c r="F17" i="3" s="1"/>
  <c r="C18" i="3" a="1"/>
  <c r="C18" i="3" s="1"/>
  <c r="D18" i="3" s="1"/>
  <c r="E18" i="3" s="1"/>
  <c r="F18" i="3" s="1"/>
  <c r="C19" i="3" a="1"/>
  <c r="C19" i="3" s="1"/>
  <c r="D19" i="3" s="1"/>
  <c r="E19" i="3" s="1"/>
  <c r="F19" i="3" s="1"/>
  <c r="C20" i="3" a="1"/>
  <c r="C20" i="3" s="1"/>
  <c r="D20" i="3" s="1"/>
  <c r="E20" i="3" s="1"/>
  <c r="C21" i="3" a="1"/>
  <c r="C21" i="3" s="1"/>
  <c r="D21" i="3" s="1"/>
  <c r="E21" i="3" s="1"/>
  <c r="C22" i="3" a="1"/>
  <c r="C22" i="3"/>
  <c r="D22" i="3" s="1"/>
  <c r="E22" i="3" s="1"/>
  <c r="C23" i="3" a="1"/>
  <c r="C23" i="3"/>
  <c r="D23" i="3" s="1"/>
  <c r="E23" i="3" s="1"/>
  <c r="C24" i="3" a="1"/>
  <c r="C24" i="3" s="1"/>
  <c r="D24" i="3" s="1"/>
  <c r="E24" i="3" s="1"/>
  <c r="C25" i="3" a="1"/>
  <c r="C25" i="3"/>
  <c r="D25" i="3" s="1"/>
  <c r="E25" i="3" s="1"/>
  <c r="C26" i="3" a="1"/>
  <c r="C26" i="3" s="1"/>
  <c r="D26" i="3" s="1"/>
  <c r="E26" i="3" s="1"/>
  <c r="C27" i="3" a="1"/>
  <c r="C27" i="3" s="1"/>
  <c r="D27" i="3" s="1"/>
  <c r="E27" i="3" s="1"/>
  <c r="C28" i="3" a="1"/>
  <c r="C28" i="3" s="1"/>
  <c r="D28" i="3" s="1"/>
  <c r="E28" i="3" s="1"/>
  <c r="C29" i="3" a="1"/>
  <c r="C29" i="3" s="1"/>
  <c r="D29" i="3" s="1"/>
  <c r="E29" i="3" s="1"/>
  <c r="F29" i="3" s="1"/>
  <c r="C30" i="3" a="1"/>
  <c r="C30" i="3" s="1"/>
  <c r="D30" i="3" s="1"/>
  <c r="E30" i="3" s="1"/>
  <c r="F30" i="3" s="1"/>
  <c r="C31" i="3" a="1"/>
  <c r="C31" i="3" s="1"/>
  <c r="D31" i="3" s="1"/>
  <c r="E31" i="3" s="1"/>
  <c r="C32" i="3" a="1"/>
  <c r="C32" i="3" s="1"/>
  <c r="D32" i="3" s="1"/>
  <c r="E32" i="3" s="1"/>
  <c r="C33" i="3" a="1"/>
  <c r="C33" i="3" s="1"/>
  <c r="D33" i="3" s="1"/>
  <c r="E33" i="3" s="1"/>
  <c r="C34" i="3" a="1"/>
  <c r="C34" i="3" s="1"/>
  <c r="D34" i="3" s="1"/>
  <c r="E34" i="3" s="1"/>
  <c r="C35" i="3" a="1"/>
  <c r="C35" i="3" s="1"/>
  <c r="D35" i="3" s="1"/>
  <c r="E35" i="3" s="1"/>
  <c r="C36" i="3" a="1"/>
  <c r="C36" i="3"/>
  <c r="D36" i="3" s="1"/>
  <c r="E36" i="3" s="1"/>
  <c r="C37" i="3" a="1"/>
  <c r="C37" i="3" s="1"/>
  <c r="D37" i="3" s="1"/>
  <c r="E37" i="3" s="1"/>
  <c r="C38" i="3" a="1"/>
  <c r="C38" i="3" s="1"/>
  <c r="D38" i="3" s="1"/>
  <c r="E38" i="3" s="1"/>
  <c r="C39" i="3" a="1"/>
  <c r="C39" i="3" s="1"/>
  <c r="D39" i="3" s="1"/>
  <c r="E39" i="3" s="1"/>
  <c r="C40" i="3" a="1"/>
  <c r="C40" i="3" s="1"/>
  <c r="D40" i="3" s="1"/>
  <c r="E40" i="3" s="1"/>
  <c r="C41" i="3" a="1"/>
  <c r="C41" i="3" s="1"/>
  <c r="D41" i="3" s="1"/>
  <c r="E41" i="3" s="1"/>
  <c r="C42" i="3" a="1"/>
  <c r="C42" i="3"/>
  <c r="D42" i="3" s="1"/>
  <c r="E42" i="3" s="1"/>
  <c r="C43" i="3" a="1"/>
  <c r="C43" i="3" s="1"/>
  <c r="D43" i="3" s="1"/>
  <c r="E43" i="3" s="1"/>
  <c r="C44" i="3" a="1"/>
  <c r="C44" i="3" s="1"/>
  <c r="D44" i="3" s="1"/>
  <c r="E44" i="3" s="1"/>
  <c r="C45" i="3" a="1"/>
  <c r="C45" i="3" s="1"/>
  <c r="D45" i="3" s="1"/>
  <c r="E45" i="3" s="1"/>
  <c r="C46" i="3" a="1"/>
  <c r="C46" i="3"/>
  <c r="D46" i="3" s="1"/>
  <c r="E46" i="3" s="1"/>
  <c r="C47" i="3" a="1"/>
  <c r="C47" i="3" s="1"/>
  <c r="D47" i="3" s="1"/>
  <c r="E47" i="3" s="1"/>
  <c r="F47" i="3" s="1"/>
  <c r="C48" i="3" a="1"/>
  <c r="C48" i="3" s="1"/>
  <c r="D48" i="3" s="1"/>
  <c r="E48" i="3" s="1"/>
  <c r="F48" i="3" s="1"/>
  <c r="C49" i="3" a="1"/>
  <c r="C49" i="3" s="1"/>
  <c r="D49" i="3" s="1"/>
  <c r="E49" i="3" s="1"/>
  <c r="F49" i="3" s="1"/>
  <c r="C50" i="3" a="1"/>
  <c r="C50" i="3" s="1"/>
  <c r="D50" i="3" s="1"/>
  <c r="E50" i="3" s="1"/>
  <c r="F50" i="3" s="1"/>
  <c r="C51" i="3" a="1"/>
  <c r="C51" i="3" s="1"/>
  <c r="D51" i="3" s="1"/>
  <c r="E51" i="3" s="1"/>
  <c r="F51" i="3" s="1"/>
  <c r="C52" i="3" a="1"/>
  <c r="C52" i="3"/>
  <c r="D52" i="3" s="1"/>
  <c r="E52" i="3" s="1"/>
  <c r="F52" i="3" s="1"/>
  <c r="C53" i="3" a="1"/>
  <c r="C53" i="3" s="1"/>
  <c r="D53" i="3" s="1"/>
  <c r="E53" i="3" s="1"/>
  <c r="F53" i="3" s="1"/>
  <c r="C54" i="3" a="1"/>
  <c r="C54" i="3" s="1"/>
  <c r="D54" i="3" s="1"/>
  <c r="E54" i="3" s="1"/>
  <c r="C55" i="3" a="1"/>
  <c r="C55" i="3"/>
  <c r="D55" i="3" s="1"/>
  <c r="E55" i="3" s="1"/>
  <c r="C56" i="3" a="1"/>
  <c r="C56" i="3" s="1"/>
  <c r="D56" i="3" s="1"/>
  <c r="E56" i="3" s="1"/>
  <c r="F56" i="3" s="1"/>
  <c r="C57" i="3" a="1"/>
  <c r="C57" i="3" s="1"/>
  <c r="D57" i="3" s="1"/>
  <c r="E57" i="3" s="1"/>
  <c r="C58" i="3" a="1"/>
  <c r="C58" i="3" s="1"/>
  <c r="D58" i="3" s="1"/>
  <c r="E58" i="3" s="1"/>
  <c r="C59" i="3" a="1"/>
  <c r="C59" i="3" s="1"/>
  <c r="D59" i="3" s="1"/>
  <c r="E59" i="3" s="1"/>
  <c r="C60" i="3" a="1"/>
  <c r="C60" i="3"/>
  <c r="D60" i="3" s="1"/>
  <c r="E60" i="3" s="1"/>
  <c r="C61" i="3" a="1"/>
  <c r="C61" i="3"/>
  <c r="D61" i="3" s="1"/>
  <c r="E61" i="3" s="1"/>
  <c r="C62" i="3" a="1"/>
  <c r="C62" i="3" s="1"/>
  <c r="D62" i="3" s="1"/>
  <c r="E62" i="3" s="1"/>
  <c r="C63" i="3" a="1"/>
  <c r="C63" i="3" s="1"/>
  <c r="D63" i="3" s="1"/>
  <c r="E63" i="3" s="1"/>
  <c r="C64" i="3" a="1"/>
  <c r="C64" i="3" s="1"/>
  <c r="D64" i="3" s="1"/>
  <c r="E64" i="3" s="1"/>
  <c r="C65" i="3" a="1"/>
  <c r="C65" i="3" s="1"/>
  <c r="D65" i="3" s="1"/>
  <c r="E65" i="3" s="1"/>
  <c r="C66" i="3" a="1"/>
  <c r="C66" i="3" s="1"/>
  <c r="D66" i="3" s="1"/>
  <c r="E66" i="3" s="1"/>
  <c r="C67" i="3" a="1"/>
  <c r="C67" i="3" s="1"/>
  <c r="D67" i="3" s="1"/>
  <c r="E67" i="3" s="1"/>
  <c r="C68" i="3" a="1"/>
  <c r="C68" i="3"/>
  <c r="D68" i="3" s="1"/>
  <c r="E68" i="3" s="1"/>
  <c r="C69" i="3" a="1"/>
  <c r="C69" i="3" s="1"/>
  <c r="D69" i="3" s="1"/>
  <c r="E69" i="3" s="1"/>
  <c r="C70" i="3" a="1"/>
  <c r="C70" i="3" s="1"/>
  <c r="D70" i="3" s="1"/>
  <c r="E70" i="3" s="1"/>
  <c r="C71" i="3" a="1"/>
  <c r="C71" i="3" s="1"/>
  <c r="D71" i="3" s="1"/>
  <c r="E71" i="3" s="1"/>
  <c r="C72" i="3" a="1"/>
  <c r="C72" i="3" s="1"/>
  <c r="D72" i="3" s="1"/>
  <c r="E72" i="3" s="1"/>
  <c r="C73" i="3" a="1"/>
  <c r="C73" i="3" s="1"/>
  <c r="D73" i="3" s="1"/>
  <c r="E73" i="3" s="1"/>
  <c r="C74" i="3" a="1"/>
  <c r="C74" i="3" s="1"/>
  <c r="D74" i="3" s="1"/>
  <c r="E74" i="3" s="1"/>
  <c r="C75" i="3" a="1"/>
  <c r="C75" i="3"/>
  <c r="D75" i="3" s="1"/>
  <c r="E75" i="3" s="1"/>
  <c r="C76" i="3" a="1"/>
  <c r="C76" i="3"/>
  <c r="D76" i="3" s="1"/>
  <c r="E76" i="3" s="1"/>
  <c r="F76" i="3" s="1"/>
  <c r="C77" i="3" a="1"/>
  <c r="C77" i="3" s="1"/>
  <c r="D77" i="3" s="1"/>
  <c r="E77" i="3" s="1"/>
  <c r="C78" i="3" a="1"/>
  <c r="C78" i="3" s="1"/>
  <c r="D78" i="3" s="1"/>
  <c r="C79" i="3" a="1"/>
  <c r="C79" i="3" s="1"/>
  <c r="D79" i="3" s="1"/>
  <c r="E79" i="3" s="1"/>
  <c r="C80" i="3" a="1"/>
  <c r="C80" i="3" s="1"/>
  <c r="D80" i="3" s="1"/>
  <c r="E80" i="3" s="1"/>
  <c r="C81" i="3" a="1"/>
  <c r="C81" i="3" s="1"/>
  <c r="D81" i="3" s="1"/>
  <c r="E81" i="3" s="1"/>
  <c r="C82" i="3" a="1"/>
  <c r="C82" i="3" s="1"/>
  <c r="D82" i="3" s="1"/>
  <c r="E82" i="3" s="1"/>
  <c r="C83" i="3" a="1"/>
  <c r="C83" i="3" s="1"/>
  <c r="D83" i="3" s="1"/>
  <c r="E83" i="3" s="1"/>
  <c r="C84" i="3" a="1"/>
  <c r="C84" i="3" s="1"/>
  <c r="D84" i="3" s="1"/>
  <c r="E84" i="3" s="1"/>
  <c r="C85" i="3" a="1"/>
  <c r="C85" i="3" s="1"/>
  <c r="D85" i="3" s="1"/>
  <c r="E85" i="3" s="1"/>
  <c r="C86" i="3" a="1"/>
  <c r="C86" i="3" s="1"/>
  <c r="D86" i="3" s="1"/>
  <c r="E86" i="3" s="1"/>
  <c r="C87" i="3" a="1"/>
  <c r="C87" i="3" s="1"/>
  <c r="D87" i="3" s="1"/>
  <c r="E87" i="3" s="1"/>
  <c r="F87" i="3" s="1"/>
  <c r="C88" i="3" a="1"/>
  <c r="C88" i="3"/>
  <c r="D88" i="3" s="1"/>
  <c r="E88" i="3" s="1"/>
  <c r="C89" i="3" a="1"/>
  <c r="C89" i="3" s="1"/>
  <c r="D89" i="3" s="1"/>
  <c r="E89" i="3" s="1"/>
  <c r="C90" i="3" a="1"/>
  <c r="C90" i="3" s="1"/>
  <c r="D90" i="3" s="1"/>
  <c r="E90" i="3" s="1"/>
  <c r="C91" i="3" a="1"/>
  <c r="C91" i="3"/>
  <c r="D91" i="3" s="1"/>
  <c r="E91" i="3" s="1"/>
  <c r="C92" i="3" a="1"/>
  <c r="C92" i="3" s="1"/>
  <c r="D92" i="3" s="1"/>
  <c r="E92" i="3" s="1"/>
  <c r="C93" i="3" a="1"/>
  <c r="C93" i="3" s="1"/>
  <c r="D93" i="3" s="1"/>
  <c r="E93" i="3" s="1"/>
  <c r="C94" i="3" a="1"/>
  <c r="C94" i="3" s="1"/>
  <c r="D94" i="3" s="1"/>
  <c r="E94" i="3" s="1"/>
  <c r="C95" i="3" a="1"/>
  <c r="C95" i="3" s="1"/>
  <c r="D95" i="3" s="1"/>
  <c r="E95" i="3" s="1"/>
  <c r="C96" i="3" a="1"/>
  <c r="C96" i="3" s="1"/>
  <c r="D96" i="3" s="1"/>
  <c r="E96" i="3" s="1"/>
  <c r="F96" i="3" s="1"/>
  <c r="C97" i="3" a="1"/>
  <c r="C97" i="3" s="1"/>
  <c r="D97" i="3" s="1"/>
  <c r="E97" i="3" s="1"/>
  <c r="F97" i="3" s="1"/>
  <c r="C98" i="3" a="1"/>
  <c r="C98" i="3" s="1"/>
  <c r="D98" i="3" s="1"/>
  <c r="E98" i="3" s="1"/>
  <c r="F98" i="3" s="1"/>
  <c r="C99" i="3" a="1"/>
  <c r="C99" i="3" s="1"/>
  <c r="D99" i="3" s="1"/>
  <c r="E99" i="3" s="1"/>
  <c r="F99" i="3" s="1"/>
  <c r="C100" i="3" a="1"/>
  <c r="C100" i="3" s="1"/>
  <c r="D100" i="3" s="1"/>
  <c r="E100" i="3" s="1"/>
  <c r="C101" i="3" a="1"/>
  <c r="C101" i="3" s="1"/>
  <c r="D101" i="3" s="1"/>
  <c r="E101" i="3" s="1"/>
  <c r="C102" i="3" a="1"/>
  <c r="C102" i="3" s="1"/>
  <c r="D102" i="3" s="1"/>
  <c r="E102" i="3" s="1"/>
  <c r="C103" i="3" a="1"/>
  <c r="C103" i="3"/>
  <c r="D103" i="3" s="1"/>
  <c r="E103" i="3" s="1"/>
  <c r="C104" i="3" a="1"/>
  <c r="C104" i="3" s="1"/>
  <c r="D104" i="3" s="1"/>
  <c r="E104" i="3" s="1"/>
  <c r="C105" i="3" a="1"/>
  <c r="C105" i="3" s="1"/>
  <c r="D105" i="3" s="1"/>
  <c r="E105" i="3" s="1"/>
  <c r="C106" i="3" a="1"/>
  <c r="C106" i="3" s="1"/>
  <c r="D106" i="3" s="1"/>
  <c r="E106" i="3" s="1"/>
  <c r="C107" i="3" a="1"/>
  <c r="C107" i="3" s="1"/>
  <c r="D107" i="3" s="1"/>
  <c r="E107" i="3" s="1"/>
  <c r="C108" i="3" a="1"/>
  <c r="C108" i="3" s="1"/>
  <c r="D108" i="3" s="1"/>
  <c r="E108" i="3" s="1"/>
  <c r="C109" i="3" a="1"/>
  <c r="C109" i="3" s="1"/>
  <c r="D109" i="3" s="1"/>
  <c r="E109" i="3" s="1"/>
  <c r="C110" i="3" a="1"/>
  <c r="C110" i="3" s="1"/>
  <c r="D110" i="3" s="1"/>
  <c r="E110" i="3" s="1"/>
  <c r="C111" i="3" a="1"/>
  <c r="C111" i="3" s="1"/>
  <c r="D111" i="3" s="1"/>
  <c r="E111" i="3" s="1"/>
  <c r="C112" i="3" a="1"/>
  <c r="C112" i="3"/>
  <c r="D112" i="3" s="1"/>
  <c r="E112" i="3" s="1"/>
  <c r="C113" i="3" a="1"/>
  <c r="C113" i="3" s="1"/>
  <c r="D113" i="3" s="1"/>
  <c r="E113" i="3" s="1"/>
  <c r="C114" i="3" a="1"/>
  <c r="C114" i="3" s="1"/>
  <c r="D114" i="3" s="1"/>
  <c r="E114" i="3" s="1"/>
  <c r="C115" i="3" a="1"/>
  <c r="C115" i="3" s="1"/>
  <c r="D115" i="3" s="1"/>
  <c r="E115" i="3" s="1"/>
  <c r="C116" i="3" a="1"/>
  <c r="C116" i="3" s="1"/>
  <c r="D116" i="3" s="1"/>
  <c r="E116" i="3" s="1"/>
  <c r="F116" i="3" s="1"/>
  <c r="C117" i="3" a="1"/>
  <c r="C117" i="3" s="1"/>
  <c r="D117" i="3" s="1"/>
  <c r="E117" i="3" s="1"/>
  <c r="F117" i="3" s="1"/>
  <c r="C118" i="3" a="1"/>
  <c r="C118" i="3" s="1"/>
  <c r="D118" i="3" s="1"/>
  <c r="E118" i="3" s="1"/>
  <c r="F118" i="3" s="1"/>
  <c r="C119" i="3" a="1"/>
  <c r="C119" i="3"/>
  <c r="D119" i="3" s="1"/>
  <c r="C120" i="3" a="1"/>
  <c r="C120" i="3"/>
  <c r="D120" i="3" s="1"/>
  <c r="E120" i="3" s="1"/>
  <c r="C121" i="3" a="1"/>
  <c r="C121" i="3"/>
  <c r="D121" i="3" s="1"/>
  <c r="E121" i="3" s="1"/>
  <c r="C122" i="3" a="1"/>
  <c r="C122" i="3" s="1"/>
  <c r="D122" i="3" s="1"/>
  <c r="E122" i="3" s="1"/>
  <c r="C123" i="3" a="1"/>
  <c r="C123" i="3" s="1"/>
  <c r="D123" i="3" s="1"/>
  <c r="E123" i="3" s="1"/>
  <c r="C124" i="3" a="1"/>
  <c r="C124" i="3" s="1"/>
  <c r="D124" i="3" s="1"/>
  <c r="E124" i="3" s="1"/>
  <c r="C125" i="3" a="1"/>
  <c r="C125" i="3" s="1"/>
  <c r="D125" i="3" s="1"/>
  <c r="E125" i="3" s="1"/>
  <c r="C126" i="3" a="1"/>
  <c r="C126" i="3" s="1"/>
  <c r="D126" i="3" s="1"/>
  <c r="E126" i="3" s="1"/>
  <c r="C127" i="3" a="1"/>
  <c r="C127" i="3" s="1"/>
  <c r="D127" i="3" s="1"/>
  <c r="E127" i="3" s="1"/>
  <c r="F127" i="3" s="1"/>
  <c r="C128" i="3" a="1"/>
  <c r="C128" i="3" s="1"/>
  <c r="D128" i="3" s="1"/>
  <c r="E128" i="3" s="1"/>
  <c r="C129" i="3" a="1"/>
  <c r="C129" i="3" s="1"/>
  <c r="D129" i="3" s="1"/>
  <c r="E129" i="3" s="1"/>
  <c r="C130" i="3" a="1"/>
  <c r="C130" i="3"/>
  <c r="D130" i="3" s="1"/>
  <c r="E130" i="3" s="1"/>
  <c r="C131" i="3" a="1"/>
  <c r="C131" i="3" s="1"/>
  <c r="D131" i="3" s="1"/>
  <c r="E131" i="3" s="1"/>
  <c r="C132" i="3" a="1"/>
  <c r="C132" i="3" s="1"/>
  <c r="D132" i="3" s="1"/>
  <c r="E132" i="3" s="1"/>
  <c r="C133" i="3" a="1"/>
  <c r="C133" i="3" s="1"/>
  <c r="D133" i="3" s="1"/>
  <c r="E133" i="3" s="1"/>
  <c r="C134" i="3" a="1"/>
  <c r="C134" i="3"/>
  <c r="D134" i="3" s="1"/>
  <c r="E134" i="3" s="1"/>
  <c r="C135" i="3" a="1"/>
  <c r="C135" i="3" s="1"/>
  <c r="D135" i="3" s="1"/>
  <c r="E135" i="3" s="1"/>
  <c r="C136" i="3" a="1"/>
  <c r="C136" i="3" s="1"/>
  <c r="D136" i="3" s="1"/>
  <c r="E136" i="3" s="1"/>
  <c r="C137" i="3" a="1"/>
  <c r="C137" i="3" s="1"/>
  <c r="D137" i="3" s="1"/>
  <c r="E137" i="3" s="1"/>
  <c r="C138" i="3" a="1"/>
  <c r="C138" i="3" s="1"/>
  <c r="D138" i="3" s="1"/>
  <c r="E138" i="3" s="1"/>
  <c r="C139" i="3" a="1"/>
  <c r="C139" i="3" s="1"/>
  <c r="D139" i="3" s="1"/>
  <c r="E139" i="3" s="1"/>
  <c r="C140" i="3" a="1"/>
  <c r="C140" i="3" s="1"/>
  <c r="D140" i="3" s="1"/>
  <c r="E140" i="3" s="1"/>
  <c r="C141" i="3" a="1"/>
  <c r="C141" i="3" s="1"/>
  <c r="D141" i="3" s="1"/>
  <c r="E141" i="3" s="1"/>
  <c r="C142" i="3" a="1"/>
  <c r="C142" i="3" s="1"/>
  <c r="D142" i="3" s="1"/>
  <c r="E142" i="3" s="1"/>
  <c r="C143" i="3" a="1"/>
  <c r="C143" i="3" s="1"/>
  <c r="D143" i="3" s="1"/>
  <c r="E143" i="3" s="1"/>
  <c r="C144" i="3" a="1"/>
  <c r="C144" i="3" s="1"/>
  <c r="D144" i="3" s="1"/>
  <c r="E144" i="3" s="1"/>
  <c r="C145" i="3" a="1"/>
  <c r="C145" i="3" s="1"/>
  <c r="D145" i="3" s="1"/>
  <c r="E145" i="3" s="1"/>
  <c r="C146" i="3" a="1"/>
  <c r="C146" i="3" s="1"/>
  <c r="D146" i="3" s="1"/>
  <c r="E146" i="3" s="1"/>
  <c r="C147" i="3" a="1"/>
  <c r="C147" i="3" s="1"/>
  <c r="D147" i="3" s="1"/>
  <c r="E147" i="3" s="1"/>
  <c r="C148" i="3" a="1"/>
  <c r="C148" i="3" s="1"/>
  <c r="D148" i="3" s="1"/>
  <c r="E148" i="3" s="1"/>
  <c r="C149" i="3" a="1"/>
  <c r="C149" i="3" s="1"/>
  <c r="D149" i="3" s="1"/>
  <c r="E149" i="3" s="1"/>
  <c r="F149" i="3" s="1"/>
  <c r="C150" i="3" a="1"/>
  <c r="C150" i="3" s="1"/>
  <c r="D150" i="3" s="1"/>
  <c r="E150" i="3" s="1"/>
  <c r="F150" i="3" s="1"/>
  <c r="C151" i="3" a="1"/>
  <c r="C151" i="3" s="1"/>
  <c r="D151" i="3" s="1"/>
  <c r="E151" i="3" s="1"/>
  <c r="F151" i="3" s="1"/>
  <c r="C152" i="3" a="1"/>
  <c r="C152" i="3" s="1"/>
  <c r="D152" i="3" s="1"/>
  <c r="E152" i="3" s="1"/>
  <c r="F152" i="3" s="1"/>
  <c r="C153" i="3" a="1"/>
  <c r="C153" i="3" s="1"/>
  <c r="D153" i="3" s="1"/>
  <c r="E153" i="3" s="1"/>
  <c r="C154" i="3" a="1"/>
  <c r="C154" i="3" s="1"/>
  <c r="D154" i="3" s="1"/>
  <c r="E154" i="3" s="1"/>
  <c r="C155" i="3" a="1"/>
  <c r="C155" i="3"/>
  <c r="D155" i="3" s="1"/>
  <c r="E155" i="3" s="1"/>
  <c r="C156" i="3" a="1"/>
  <c r="C156" i="3" s="1"/>
  <c r="D156" i="3" s="1"/>
  <c r="E156" i="3" s="1"/>
  <c r="C157" i="3" a="1"/>
  <c r="C157" i="3" s="1"/>
  <c r="D157" i="3" s="1"/>
  <c r="E157" i="3" s="1"/>
  <c r="C158" i="3" a="1"/>
  <c r="C158" i="3"/>
  <c r="D158" i="3" s="1"/>
  <c r="E158" i="3" s="1"/>
  <c r="C159" i="3" a="1"/>
  <c r="C159" i="3" s="1"/>
  <c r="D159" i="3" s="1"/>
  <c r="C160" i="3" a="1"/>
  <c r="C160" i="3" s="1"/>
  <c r="D160" i="3" s="1"/>
  <c r="E160" i="3" s="1"/>
  <c r="C161" i="3" a="1"/>
  <c r="C161" i="3"/>
  <c r="D161" i="3" s="1"/>
  <c r="E161" i="3" s="1"/>
  <c r="C162" i="3" a="1"/>
  <c r="C162" i="3" s="1"/>
  <c r="D162" i="3" s="1"/>
  <c r="E162" i="3" s="1"/>
  <c r="C163" i="3" a="1"/>
  <c r="C163" i="3" s="1"/>
  <c r="D163" i="3" s="1"/>
  <c r="E163" i="3" s="1"/>
  <c r="C164" i="3" a="1"/>
  <c r="C164" i="3" s="1"/>
  <c r="D164" i="3" s="1"/>
  <c r="E164" i="3" s="1"/>
  <c r="C165" i="3" a="1"/>
  <c r="C165" i="3" s="1"/>
  <c r="D165" i="3" s="1"/>
  <c r="E165" i="3" s="1"/>
  <c r="C166" i="3" a="1"/>
  <c r="C166" i="3" s="1"/>
  <c r="D166" i="3" s="1"/>
  <c r="E166" i="3" s="1"/>
  <c r="C167" i="3" a="1"/>
  <c r="C167" i="3" s="1"/>
  <c r="D167" i="3" s="1"/>
  <c r="E167" i="3" s="1"/>
  <c r="C168" i="3" a="1"/>
  <c r="C168" i="3" s="1"/>
  <c r="D168" i="3" s="1"/>
  <c r="E168" i="3" s="1"/>
  <c r="C169" i="3" a="1"/>
  <c r="C169" i="3" s="1"/>
  <c r="D169" i="3" s="1"/>
  <c r="E169" i="3" s="1"/>
  <c r="C170" i="3" a="1"/>
  <c r="C170" i="3" s="1"/>
  <c r="D170" i="3" s="1"/>
  <c r="E170" i="3" s="1"/>
  <c r="C171" i="3" a="1"/>
  <c r="C171" i="3" s="1"/>
  <c r="D171" i="3" s="1"/>
  <c r="E171" i="3" s="1"/>
  <c r="C172" i="3" a="1"/>
  <c r="C172" i="3" s="1"/>
  <c r="D172" i="3" s="1"/>
  <c r="E172" i="3" s="1"/>
  <c r="C173" i="3" a="1"/>
  <c r="C173" i="3" s="1"/>
  <c r="D173" i="3" s="1"/>
  <c r="E173" i="3" s="1"/>
  <c r="C174" i="3" a="1"/>
  <c r="C174" i="3" s="1"/>
  <c r="D174" i="3" s="1"/>
  <c r="E174" i="3" s="1"/>
  <c r="C175" i="3" a="1"/>
  <c r="C175" i="3" s="1"/>
  <c r="D175" i="3" s="1"/>
  <c r="E175" i="3" s="1"/>
  <c r="C176" i="3" a="1"/>
  <c r="C176" i="3" s="1"/>
  <c r="D176" i="3" s="1"/>
  <c r="E176" i="3" s="1"/>
  <c r="C177" i="3" a="1"/>
  <c r="C177" i="3" s="1"/>
  <c r="D177" i="3" s="1"/>
  <c r="E177" i="3" s="1"/>
  <c r="C178" i="3" a="1"/>
  <c r="C178" i="3" s="1"/>
  <c r="D178" i="3" s="1"/>
  <c r="E178" i="3" s="1"/>
  <c r="C179" i="3" a="1"/>
  <c r="C179" i="3" s="1"/>
  <c r="D179" i="3" s="1"/>
  <c r="E179" i="3" s="1"/>
  <c r="C180" i="3" a="1"/>
  <c r="C180" i="3" s="1"/>
  <c r="D180" i="3" s="1"/>
  <c r="E180" i="3" s="1"/>
  <c r="C181" i="3" a="1"/>
  <c r="C181" i="3" s="1"/>
  <c r="D181" i="3" s="1"/>
  <c r="E181" i="3" s="1"/>
  <c r="C182" i="3" a="1"/>
  <c r="C182" i="3" s="1"/>
  <c r="D182" i="3" s="1"/>
  <c r="E182" i="3" s="1"/>
  <c r="C183" i="3" a="1"/>
  <c r="C183" i="3" s="1"/>
  <c r="D183" i="3" s="1"/>
  <c r="E183" i="3" s="1"/>
  <c r="C184" i="3" a="1"/>
  <c r="C184" i="3" s="1"/>
  <c r="D184" i="3" s="1"/>
  <c r="E184" i="3" s="1"/>
  <c r="C185" i="3" a="1"/>
  <c r="C185" i="3" s="1"/>
  <c r="D185" i="3" s="1"/>
  <c r="E185" i="3" s="1"/>
  <c r="C186" i="3" a="1"/>
  <c r="C186" i="3" s="1"/>
  <c r="D186" i="3" s="1"/>
  <c r="E186" i="3" s="1"/>
  <c r="C187" i="3" a="1"/>
  <c r="C187" i="3" s="1"/>
  <c r="D187" i="3" s="1"/>
  <c r="E187" i="3" s="1"/>
  <c r="C188" i="3" a="1"/>
  <c r="C188" i="3" s="1"/>
  <c r="D188" i="3" s="1"/>
  <c r="E188" i="3" s="1"/>
  <c r="C189" i="3" a="1"/>
  <c r="C189" i="3" s="1"/>
  <c r="D189" i="3" s="1"/>
  <c r="E189" i="3" s="1"/>
  <c r="C190" i="3" a="1"/>
  <c r="C190" i="3" s="1"/>
  <c r="D190" i="3" s="1"/>
  <c r="E190" i="3" s="1"/>
  <c r="C191" i="3" a="1"/>
  <c r="C191" i="3"/>
  <c r="D191" i="3" s="1"/>
  <c r="E191" i="3" s="1"/>
  <c r="C192" i="3" a="1"/>
  <c r="C192" i="3" s="1"/>
  <c r="D192" i="3" s="1"/>
  <c r="E192" i="3" s="1"/>
  <c r="C193" i="3" a="1"/>
  <c r="C193" i="3" s="1"/>
  <c r="D193" i="3" s="1"/>
  <c r="E193" i="3" s="1"/>
  <c r="C194" i="3" a="1"/>
  <c r="C194" i="3" s="1"/>
  <c r="D194" i="3" s="1"/>
  <c r="E194" i="3" s="1"/>
  <c r="C195" i="3" a="1"/>
  <c r="C195" i="3" s="1"/>
  <c r="D195" i="3" s="1"/>
  <c r="E195" i="3" s="1"/>
  <c r="C196" i="3" a="1"/>
  <c r="C196" i="3" s="1"/>
  <c r="D196" i="3" s="1"/>
  <c r="E196" i="3" s="1"/>
  <c r="C197" i="3" a="1"/>
  <c r="C197" i="3" s="1"/>
  <c r="D197" i="3" s="1"/>
  <c r="E197" i="3" s="1"/>
  <c r="C198" i="3" a="1"/>
  <c r="C198" i="3" s="1"/>
  <c r="D198" i="3" s="1"/>
  <c r="E198" i="3" s="1"/>
  <c r="F198" i="3" s="1"/>
  <c r="C199" i="3" a="1"/>
  <c r="C199" i="3" s="1"/>
  <c r="D199" i="3" s="1"/>
  <c r="E199" i="3" s="1"/>
  <c r="F199" i="3" s="1"/>
  <c r="C200" i="3" a="1"/>
  <c r="C200" i="3" s="1"/>
  <c r="D200" i="3" s="1"/>
  <c r="E200" i="3" s="1"/>
  <c r="C201" i="3" a="1"/>
  <c r="C201" i="3" s="1"/>
  <c r="D201" i="3" s="1"/>
  <c r="E201" i="3" s="1"/>
  <c r="C202" i="3" a="1"/>
  <c r="C202" i="3"/>
  <c r="D202" i="3" s="1"/>
  <c r="E202" i="3" s="1"/>
  <c r="C203" i="3" a="1"/>
  <c r="C203" i="3" s="1"/>
  <c r="D203" i="3" s="1"/>
  <c r="E203" i="3" s="1"/>
  <c r="C204" i="3" a="1"/>
  <c r="C204" i="3" s="1"/>
  <c r="D204" i="3" s="1"/>
  <c r="E204" i="3" s="1"/>
  <c r="C205" i="3" a="1"/>
  <c r="C205" i="3" s="1"/>
  <c r="D205" i="3" s="1"/>
  <c r="E205" i="3" s="1"/>
  <c r="C206" i="3" a="1"/>
  <c r="C206" i="3" s="1"/>
  <c r="D206" i="3" s="1"/>
  <c r="E206" i="3" s="1"/>
  <c r="C207" i="3" a="1"/>
  <c r="C207" i="3" s="1"/>
  <c r="D207" i="3" s="1"/>
  <c r="E207" i="3" s="1"/>
  <c r="C208" i="3" a="1"/>
  <c r="C208" i="3" s="1"/>
  <c r="D208" i="3" s="1"/>
  <c r="E208" i="3" s="1"/>
  <c r="C209" i="3" a="1"/>
  <c r="C209" i="3" s="1"/>
  <c r="D209" i="3" s="1"/>
  <c r="E209" i="3" s="1"/>
  <c r="C210" i="3" a="1"/>
  <c r="C210" i="3" s="1"/>
  <c r="D210" i="3" s="1"/>
  <c r="E210" i="3" s="1"/>
  <c r="C211" i="3" a="1"/>
  <c r="C211" i="3" s="1"/>
  <c r="D211" i="3" s="1"/>
  <c r="E211" i="3" s="1"/>
  <c r="C212" i="3" a="1"/>
  <c r="C212" i="3" s="1"/>
  <c r="D212" i="3" s="1"/>
  <c r="E212" i="3" s="1"/>
  <c r="C213" i="3" a="1"/>
  <c r="C213" i="3" s="1"/>
  <c r="D213" i="3" s="1"/>
  <c r="E213" i="3" s="1"/>
  <c r="C214" i="3" a="1"/>
  <c r="C214" i="3" s="1"/>
  <c r="D214" i="3" s="1"/>
  <c r="E214" i="3" s="1"/>
  <c r="C215" i="3" a="1"/>
  <c r="C215" i="3" s="1"/>
  <c r="D215" i="3" s="1"/>
  <c r="E215" i="3" s="1"/>
  <c r="C216" i="3" a="1"/>
  <c r="C216" i="3" s="1"/>
  <c r="D216" i="3" s="1"/>
  <c r="E216" i="3" s="1"/>
  <c r="C217" i="3" a="1"/>
  <c r="C217" i="3" s="1"/>
  <c r="D217" i="3" s="1"/>
  <c r="E217" i="3" s="1"/>
  <c r="F217" i="3" s="1"/>
  <c r="C218" i="3" a="1"/>
  <c r="C218" i="3" s="1"/>
  <c r="D218" i="3" s="1"/>
  <c r="E218" i="3" s="1"/>
  <c r="F218" i="3" s="1"/>
  <c r="C219" i="3" a="1"/>
  <c r="C219" i="3" s="1"/>
  <c r="D219" i="3" s="1"/>
  <c r="E219" i="3" s="1"/>
  <c r="F219" i="3" s="1"/>
  <c r="C220" i="3" a="1"/>
  <c r="C220" i="3" s="1"/>
  <c r="D220" i="3" s="1"/>
  <c r="E220" i="3" s="1"/>
  <c r="C221" i="3" a="1"/>
  <c r="C221" i="3" s="1"/>
  <c r="D221" i="3" s="1"/>
  <c r="E221" i="3" s="1"/>
  <c r="C222" i="3" a="1"/>
  <c r="C222" i="3" s="1"/>
  <c r="D222" i="3" s="1"/>
  <c r="E222" i="3" s="1"/>
  <c r="C223" i="3" a="1"/>
  <c r="C223" i="3" s="1"/>
  <c r="D223" i="3" s="1"/>
  <c r="E223" i="3" s="1"/>
  <c r="C224" i="3" a="1"/>
  <c r="C224" i="3" s="1"/>
  <c r="D224" i="3" s="1"/>
  <c r="E224" i="3" s="1"/>
  <c r="C225" i="3" a="1"/>
  <c r="C225" i="3" s="1"/>
  <c r="D225" i="3" s="1"/>
  <c r="E225" i="3" s="1"/>
  <c r="C226" i="3" a="1"/>
  <c r="C226" i="3" s="1"/>
  <c r="D226" i="3" s="1"/>
  <c r="E226" i="3" s="1"/>
  <c r="C227" i="3" a="1"/>
  <c r="C227" i="3" s="1"/>
  <c r="D227" i="3" s="1"/>
  <c r="E227" i="3" s="1"/>
  <c r="F227" i="3" s="1"/>
  <c r="C228" i="3" a="1"/>
  <c r="C228" i="3" s="1"/>
  <c r="D228" i="3" s="1"/>
  <c r="E228" i="3" s="1"/>
  <c r="F228" i="3" s="1"/>
  <c r="C229" i="3" a="1"/>
  <c r="C229" i="3" s="1"/>
  <c r="D229" i="3" s="1"/>
  <c r="E229" i="3" s="1"/>
  <c r="C230" i="3" a="1"/>
  <c r="C230" i="3" s="1"/>
  <c r="D230" i="3" s="1"/>
  <c r="E230" i="3" s="1"/>
  <c r="C231" i="3" a="1"/>
  <c r="C231" i="3" s="1"/>
  <c r="D231" i="3" s="1"/>
  <c r="E231" i="3" s="1"/>
  <c r="C232" i="3" a="1"/>
  <c r="C232" i="3" s="1"/>
  <c r="D232" i="3" s="1"/>
  <c r="E232" i="3" s="1"/>
  <c r="C233" i="3" a="1"/>
  <c r="C233" i="3" s="1"/>
  <c r="D233" i="3" s="1"/>
  <c r="E233" i="3" s="1"/>
  <c r="C234" i="3" a="1"/>
  <c r="C234" i="3" s="1"/>
  <c r="D234" i="3" s="1"/>
  <c r="E234" i="3" s="1"/>
  <c r="C235" i="3" a="1"/>
  <c r="C235" i="3" s="1"/>
  <c r="D235" i="3" s="1"/>
  <c r="E235" i="3" s="1"/>
  <c r="C236" i="3" a="1"/>
  <c r="C236" i="3" s="1"/>
  <c r="D236" i="3" s="1"/>
  <c r="E236" i="3" s="1"/>
  <c r="C237" i="3" a="1"/>
  <c r="C237" i="3" s="1"/>
  <c r="D237" i="3" s="1"/>
  <c r="E237" i="3" s="1"/>
  <c r="F237" i="3" s="1"/>
  <c r="C238" i="3" a="1"/>
  <c r="C238" i="3" s="1"/>
  <c r="D238" i="3" s="1"/>
  <c r="E238" i="3" s="1"/>
  <c r="F238" i="3" s="1"/>
  <c r="C239" i="3" a="1"/>
  <c r="C239" i="3" s="1"/>
  <c r="D239" i="3" s="1"/>
  <c r="E239" i="3" s="1"/>
  <c r="F239" i="3" s="1"/>
  <c r="C240" i="3" a="1"/>
  <c r="C240" i="3" s="1"/>
  <c r="D240" i="3" s="1"/>
  <c r="E240" i="3" s="1"/>
  <c r="C241" i="3" a="1"/>
  <c r="C241" i="3" s="1"/>
  <c r="D241" i="3" s="1"/>
  <c r="E241" i="3" s="1"/>
  <c r="C242" i="3" a="1"/>
  <c r="C242" i="3" s="1"/>
  <c r="D242" i="3" s="1"/>
  <c r="E242" i="3" s="1"/>
  <c r="C243" i="3" a="1"/>
  <c r="C243" i="3" s="1"/>
  <c r="D243" i="3" s="1"/>
  <c r="E243" i="3" s="1"/>
  <c r="C244" i="3" a="1"/>
  <c r="C244" i="3" s="1"/>
  <c r="D244" i="3" s="1"/>
  <c r="E244" i="3" s="1"/>
  <c r="C245" i="3" a="1"/>
  <c r="C245" i="3" s="1"/>
  <c r="D245" i="3" s="1"/>
  <c r="E245" i="3" s="1"/>
  <c r="C246" i="3" a="1"/>
  <c r="C246" i="3" s="1"/>
  <c r="D246" i="3" s="1"/>
  <c r="E246" i="3" s="1"/>
  <c r="C247" i="3" a="1"/>
  <c r="C247" i="3" s="1"/>
  <c r="D247" i="3" s="1"/>
  <c r="E247" i="3" s="1"/>
  <c r="C248" i="3" a="1"/>
  <c r="C248" i="3"/>
  <c r="D248" i="3" s="1"/>
  <c r="E248" i="3" s="1"/>
  <c r="C249" i="3" a="1"/>
  <c r="C249" i="3"/>
  <c r="D249" i="3" s="1"/>
  <c r="E249" i="3" s="1"/>
  <c r="F249" i="3" s="1"/>
  <c r="C250" i="3" a="1"/>
  <c r="C250" i="3" s="1"/>
  <c r="D250" i="3" s="1"/>
  <c r="E250" i="3" s="1"/>
  <c r="C251" i="3" a="1"/>
  <c r="C251" i="3" s="1"/>
  <c r="D251" i="3" s="1"/>
  <c r="E251" i="3" s="1"/>
  <c r="C252" i="3" a="1"/>
  <c r="C252" i="3" s="1"/>
  <c r="D252" i="3" s="1"/>
  <c r="E252" i="3" s="1"/>
  <c r="C253" i="3" a="1"/>
  <c r="C253" i="3" s="1"/>
  <c r="D253" i="3" s="1"/>
  <c r="E253" i="3" s="1"/>
  <c r="C254" i="3" a="1"/>
  <c r="C254" i="3"/>
  <c r="D254" i="3" s="1"/>
  <c r="E254" i="3" s="1"/>
  <c r="C255" i="3" a="1"/>
  <c r="C255" i="3" s="1"/>
  <c r="D255" i="3" s="1"/>
  <c r="E255" i="3" s="1"/>
  <c r="C256" i="3" a="1"/>
  <c r="C256" i="3" s="1"/>
  <c r="D256" i="3" s="1"/>
  <c r="E256" i="3" s="1"/>
  <c r="C257" i="3" a="1"/>
  <c r="C257" i="3" s="1"/>
  <c r="D257" i="3" s="1"/>
  <c r="E257" i="3" s="1"/>
  <c r="C258" i="3" a="1"/>
  <c r="C258" i="3" s="1"/>
  <c r="D258" i="3" s="1"/>
  <c r="E258" i="3" s="1"/>
  <c r="C259" i="3" a="1"/>
  <c r="C259" i="3" s="1"/>
  <c r="D259" i="3" s="1"/>
  <c r="E259" i="3" s="1"/>
  <c r="C260" i="3" a="1"/>
  <c r="C260" i="3" s="1"/>
  <c r="D260" i="3" s="1"/>
  <c r="E260" i="3" s="1"/>
  <c r="C261" i="3" a="1"/>
  <c r="C261" i="3" s="1"/>
  <c r="D261" i="3" s="1"/>
  <c r="E261" i="3" s="1"/>
  <c r="C262" i="3" a="1"/>
  <c r="C262" i="3" s="1"/>
  <c r="D262" i="3" s="1"/>
  <c r="E262" i="3" s="1"/>
  <c r="C263" i="3" a="1"/>
  <c r="C263" i="3" s="1"/>
  <c r="D263" i="3" s="1"/>
  <c r="E263" i="3" s="1"/>
  <c r="C264" i="3" a="1"/>
  <c r="C264" i="3"/>
  <c r="D264" i="3" s="1"/>
  <c r="E264" i="3" s="1"/>
  <c r="C265" i="3" a="1"/>
  <c r="C265" i="3" s="1"/>
  <c r="D265" i="3" s="1"/>
  <c r="E265" i="3" s="1"/>
  <c r="C266" i="3" a="1"/>
  <c r="C266" i="3" s="1"/>
  <c r="D266" i="3" s="1"/>
  <c r="E266" i="3" s="1"/>
  <c r="C267" i="3" a="1"/>
  <c r="C267" i="3" s="1"/>
  <c r="D267" i="3" s="1"/>
  <c r="E267" i="3" s="1"/>
  <c r="F267" i="3" s="1"/>
  <c r="C268" i="3" a="1"/>
  <c r="C268" i="3" s="1"/>
  <c r="D268" i="3" s="1"/>
  <c r="E268" i="3" s="1"/>
  <c r="F268" i="3" s="1"/>
  <c r="C269" i="3" a="1"/>
  <c r="C269" i="3" s="1"/>
  <c r="D269" i="3" s="1"/>
  <c r="E269" i="3" s="1"/>
  <c r="F269" i="3" s="1"/>
  <c r="C270" i="3" a="1"/>
  <c r="C270" i="3" s="1"/>
  <c r="D270" i="3" s="1"/>
  <c r="E270" i="3" s="1"/>
  <c r="F270" i="3" s="1"/>
  <c r="C271" i="3" a="1"/>
  <c r="C271" i="3" s="1"/>
  <c r="D271" i="3" s="1"/>
  <c r="E271" i="3" s="1"/>
  <c r="F271" i="3" s="1"/>
  <c r="C272" i="3" a="1"/>
  <c r="C272" i="3" s="1"/>
  <c r="D272" i="3" s="1"/>
  <c r="E272" i="3" s="1"/>
  <c r="F272" i="3" s="1"/>
  <c r="C273" i="3" a="1"/>
  <c r="C273" i="3" s="1"/>
  <c r="D273" i="3" s="1"/>
  <c r="E273" i="3" s="1"/>
  <c r="C274" i="3" a="1"/>
  <c r="C274" i="3" s="1"/>
  <c r="D274" i="3" s="1"/>
  <c r="E274" i="3" s="1"/>
  <c r="C275" i="3" a="1"/>
  <c r="C275" i="3" s="1"/>
  <c r="D275" i="3" s="1"/>
  <c r="E275" i="3" s="1"/>
  <c r="C276" i="3" a="1"/>
  <c r="C276" i="3" s="1"/>
  <c r="D276" i="3" s="1"/>
  <c r="E276" i="3" s="1"/>
  <c r="C277" i="3" a="1"/>
  <c r="C277" i="3" s="1"/>
  <c r="D277" i="3" s="1"/>
  <c r="E277" i="3" s="1"/>
  <c r="C278" i="3" a="1"/>
  <c r="C278" i="3" s="1"/>
  <c r="D278" i="3" s="1"/>
  <c r="E278" i="3" s="1"/>
  <c r="C279" i="3" a="1"/>
  <c r="C279" i="3" s="1"/>
  <c r="D279" i="3" s="1"/>
  <c r="E279" i="3" s="1"/>
  <c r="F279" i="3" s="1"/>
  <c r="C280" i="3" a="1"/>
  <c r="C280" i="3" s="1"/>
  <c r="D280" i="3" s="1"/>
  <c r="E280" i="3" s="1"/>
  <c r="C281" i="3" a="1"/>
  <c r="C281" i="3" s="1"/>
  <c r="D281" i="3" s="1"/>
  <c r="E281" i="3" s="1"/>
  <c r="C282" i="3" a="1"/>
  <c r="C282" i="3" s="1"/>
  <c r="D282" i="3" s="1"/>
  <c r="E282" i="3" s="1"/>
  <c r="C283" i="3" a="1"/>
  <c r="C283" i="3"/>
  <c r="D283" i="3" s="1"/>
  <c r="E283" i="3" s="1"/>
  <c r="C284" i="3" a="1"/>
  <c r="C284" i="3" s="1"/>
  <c r="D284" i="3" s="1"/>
  <c r="E284" i="3" s="1"/>
  <c r="C285" i="3" a="1"/>
  <c r="C285" i="3" s="1"/>
  <c r="D285" i="3" s="1"/>
  <c r="E285" i="3" s="1"/>
  <c r="C286" i="3" a="1"/>
  <c r="C286" i="3" s="1"/>
  <c r="D286" i="3" s="1"/>
  <c r="E286" i="3" s="1"/>
  <c r="C287" i="3" a="1"/>
  <c r="C287" i="3" s="1"/>
  <c r="D287" i="3" s="1"/>
  <c r="E287" i="3" s="1"/>
  <c r="C288" i="3" a="1"/>
  <c r="C288" i="3" s="1"/>
  <c r="D288" i="3" s="1"/>
  <c r="E288" i="3" s="1"/>
  <c r="F288" i="3" s="1"/>
  <c r="C289" i="3" a="1"/>
  <c r="C289" i="3" s="1"/>
  <c r="D289" i="3" s="1"/>
  <c r="E289" i="3" s="1"/>
  <c r="F289" i="3" s="1"/>
  <c r="C290" i="3" a="1"/>
  <c r="C290" i="3" s="1"/>
  <c r="D290" i="3" s="1"/>
  <c r="E290" i="3" s="1"/>
  <c r="F290" i="3" s="1"/>
  <c r="C291" i="3" a="1"/>
  <c r="C291" i="3"/>
  <c r="D291" i="3" s="1"/>
  <c r="E291" i="3" s="1"/>
  <c r="F291" i="3" s="1"/>
  <c r="C292" i="3" a="1"/>
  <c r="C292" i="3" s="1"/>
  <c r="D292" i="3" s="1"/>
  <c r="E292" i="3" s="1"/>
  <c r="F292" i="3" s="1"/>
  <c r="C293" i="3" a="1"/>
  <c r="C293" i="3" s="1"/>
  <c r="D293" i="3" s="1"/>
  <c r="E293" i="3" s="1"/>
  <c r="C294" i="3" a="1"/>
  <c r="C294" i="3" s="1"/>
  <c r="D294" i="3" s="1"/>
  <c r="E294" i="3" s="1"/>
  <c r="C295" i="3" a="1"/>
  <c r="C295" i="3" s="1"/>
  <c r="D295" i="3" s="1"/>
  <c r="E295" i="3" s="1"/>
  <c r="C296" i="3" a="1"/>
  <c r="C296" i="3" s="1"/>
  <c r="D296" i="3" s="1"/>
  <c r="E296" i="3" s="1"/>
  <c r="C297" i="3" a="1"/>
  <c r="C297" i="3" s="1"/>
  <c r="D297" i="3" s="1"/>
  <c r="E297" i="3" s="1"/>
  <c r="F297" i="3" s="1"/>
  <c r="C298" i="3" a="1"/>
  <c r="C298" i="3" s="1"/>
  <c r="D298" i="3" s="1"/>
  <c r="E298" i="3" s="1"/>
  <c r="F298" i="3" s="1"/>
  <c r="C299" i="3" a="1"/>
  <c r="C299" i="3" s="1"/>
  <c r="D299" i="3" s="1"/>
  <c r="E299" i="3" s="1"/>
  <c r="C300" i="3" a="1"/>
  <c r="C300" i="3" s="1"/>
  <c r="D300" i="3" s="1"/>
  <c r="E300" i="3" s="1"/>
  <c r="C301" i="3" a="1"/>
  <c r="C301" i="3" s="1"/>
  <c r="D301" i="3" s="1"/>
  <c r="E301" i="3" s="1"/>
  <c r="C302" i="3" a="1"/>
  <c r="C302" i="3" s="1"/>
  <c r="D302" i="3" s="1"/>
  <c r="E302" i="3" s="1"/>
  <c r="C303" i="3" a="1"/>
  <c r="C303" i="3" s="1"/>
  <c r="D303" i="3" s="1"/>
  <c r="E303" i="3" s="1"/>
  <c r="C304" i="3" a="1"/>
  <c r="C304" i="3" s="1"/>
  <c r="D304" i="3" s="1"/>
  <c r="E304" i="3" s="1"/>
  <c r="C305" i="3" a="1"/>
  <c r="C305" i="3" s="1"/>
  <c r="D305" i="3" s="1"/>
  <c r="E305" i="3" s="1"/>
  <c r="C306" i="3" a="1"/>
  <c r="C306" i="3" s="1"/>
  <c r="D306" i="3" s="1"/>
  <c r="E306" i="3" s="1"/>
  <c r="C307" i="3" a="1"/>
  <c r="C307" i="3" s="1"/>
  <c r="D307" i="3" s="1"/>
  <c r="E307" i="3" s="1"/>
  <c r="C308" i="3" a="1"/>
  <c r="C308" i="3" s="1"/>
  <c r="D308" i="3" s="1"/>
  <c r="E308" i="3" s="1"/>
  <c r="C309" i="3" a="1"/>
  <c r="C309" i="3" s="1"/>
  <c r="D309" i="3" s="1"/>
  <c r="E309" i="3" s="1"/>
  <c r="C310" i="3" a="1"/>
  <c r="C310" i="3" s="1"/>
  <c r="D310" i="3" s="1"/>
  <c r="E310" i="3" s="1"/>
  <c r="C311" i="3" a="1"/>
  <c r="C311" i="3" s="1"/>
  <c r="D311" i="3" s="1"/>
  <c r="E311" i="3" s="1"/>
  <c r="C312" i="3" a="1"/>
  <c r="C312" i="3" s="1"/>
  <c r="D312" i="3" s="1"/>
  <c r="E312" i="3" s="1"/>
  <c r="C313" i="3" a="1"/>
  <c r="C313" i="3" s="1"/>
  <c r="D313" i="3" s="1"/>
  <c r="E313" i="3" s="1"/>
  <c r="C314" i="3" a="1"/>
  <c r="C314" i="3" s="1"/>
  <c r="D314" i="3" s="1"/>
  <c r="E314" i="3" s="1"/>
  <c r="C315" i="3" a="1"/>
  <c r="C315" i="3" s="1"/>
  <c r="D315" i="3" s="1"/>
  <c r="E315" i="3" s="1"/>
  <c r="C316" i="3" a="1"/>
  <c r="C316" i="3" s="1"/>
  <c r="D316" i="3" s="1"/>
  <c r="E316" i="3" s="1"/>
  <c r="F316" i="3" s="1"/>
  <c r="C317" i="3" a="1"/>
  <c r="C317" i="3" s="1"/>
  <c r="D317" i="3" s="1"/>
  <c r="E317" i="3" s="1"/>
  <c r="C318" i="3" a="1"/>
  <c r="C318" i="3" s="1"/>
  <c r="D318" i="3" s="1"/>
  <c r="E318" i="3" s="1"/>
  <c r="C319" i="3" a="1"/>
  <c r="C319" i="3" s="1"/>
  <c r="D319" i="3" s="1"/>
  <c r="E319" i="3" s="1"/>
  <c r="C320" i="3" a="1"/>
  <c r="C320" i="3"/>
  <c r="D320" i="3" s="1"/>
  <c r="E320" i="3" s="1"/>
  <c r="C321" i="3" a="1"/>
  <c r="C321" i="3" s="1"/>
  <c r="D321" i="3" s="1"/>
  <c r="E321" i="3" s="1"/>
  <c r="C322" i="3" a="1"/>
  <c r="C322" i="3" s="1"/>
  <c r="D322" i="3" s="1"/>
  <c r="E322" i="3" s="1"/>
  <c r="C323" i="3" a="1"/>
  <c r="C323" i="3"/>
  <c r="D323" i="3" s="1"/>
  <c r="E323" i="3" s="1"/>
  <c r="C324" i="3" a="1"/>
  <c r="C324" i="3" s="1"/>
  <c r="D324" i="3" s="1"/>
  <c r="E324" i="3" s="1"/>
  <c r="C325" i="3" a="1"/>
  <c r="C325" i="3" s="1"/>
  <c r="D325" i="3" s="1"/>
  <c r="E325" i="3" s="1"/>
  <c r="C326" i="3" a="1"/>
  <c r="C326" i="3" s="1"/>
  <c r="D326" i="3" s="1"/>
  <c r="E326" i="3" s="1"/>
  <c r="C327" i="3" a="1"/>
  <c r="C327" i="3" s="1"/>
  <c r="D327" i="3" s="1"/>
  <c r="E327" i="3" s="1"/>
  <c r="F327" i="3" s="1"/>
  <c r="C328" i="3" a="1"/>
  <c r="C328" i="3" s="1"/>
  <c r="D328" i="3" s="1"/>
  <c r="E328" i="3" s="1"/>
  <c r="F328" i="3" s="1"/>
  <c r="C329" i="3" a="1"/>
  <c r="C329" i="3"/>
  <c r="D329" i="3" s="1"/>
  <c r="E329" i="3" s="1"/>
  <c r="F329" i="3" s="1"/>
  <c r="C330" i="3" a="1"/>
  <c r="C330" i="3" s="1"/>
  <c r="D330" i="3" s="1"/>
  <c r="E330" i="3" s="1"/>
  <c r="F330" i="3" s="1"/>
  <c r="C331" i="3" a="1"/>
  <c r="C331" i="3" s="1"/>
  <c r="D331" i="3" s="1"/>
  <c r="E331" i="3" s="1"/>
  <c r="F331" i="3" s="1"/>
  <c r="C332" i="3" a="1"/>
  <c r="C332" i="3" s="1"/>
  <c r="D332" i="3" s="1"/>
  <c r="E332" i="3" s="1"/>
  <c r="F332" i="3" s="1"/>
  <c r="C333" i="3" a="1"/>
  <c r="C333" i="3" s="1"/>
  <c r="D333" i="3" s="1"/>
  <c r="E333" i="3" s="1"/>
  <c r="F333" i="3" s="1"/>
  <c r="C334" i="3" a="1"/>
  <c r="C334" i="3" s="1"/>
  <c r="D334" i="3" s="1"/>
  <c r="E334" i="3" s="1"/>
  <c r="C335" i="3" a="1"/>
  <c r="C335" i="3" s="1"/>
  <c r="D335" i="3" s="1"/>
  <c r="E335" i="3" s="1"/>
  <c r="C336" i="3" a="1"/>
  <c r="C336" i="3" s="1"/>
  <c r="D336" i="3" s="1"/>
  <c r="E336" i="3" s="1"/>
  <c r="C337" i="3" a="1"/>
  <c r="C337" i="3" s="1"/>
  <c r="D337" i="3" s="1"/>
  <c r="E337" i="3" s="1"/>
  <c r="C338" i="3" a="1"/>
  <c r="C338" i="3" s="1"/>
  <c r="D338" i="3" s="1"/>
  <c r="E338" i="3" s="1"/>
  <c r="C339" i="3" a="1"/>
  <c r="C339" i="3" s="1"/>
  <c r="D339" i="3" s="1"/>
  <c r="E339" i="3" s="1"/>
  <c r="C340" i="3" a="1"/>
  <c r="C340" i="3" s="1"/>
  <c r="D340" i="3" s="1"/>
  <c r="E340" i="3" s="1"/>
  <c r="C341" i="3" a="1"/>
  <c r="C341" i="3" s="1"/>
  <c r="D341" i="3" s="1"/>
  <c r="E341" i="3" s="1"/>
  <c r="C342" i="3" a="1"/>
  <c r="C342" i="3" s="1"/>
  <c r="D342" i="3" s="1"/>
  <c r="E342" i="3" s="1"/>
  <c r="C343" i="3" a="1"/>
  <c r="C343" i="3" s="1"/>
  <c r="D343" i="3" s="1"/>
  <c r="E343" i="3" s="1"/>
  <c r="C344" i="3" a="1"/>
  <c r="C344" i="3" s="1"/>
  <c r="D344" i="3" s="1"/>
  <c r="E344" i="3" s="1"/>
  <c r="C345" i="3" a="1"/>
  <c r="C345" i="3" s="1"/>
  <c r="D345" i="3" s="1"/>
  <c r="E345" i="3" s="1"/>
  <c r="C346" i="3" a="1"/>
  <c r="C346" i="3"/>
  <c r="D346" i="3" s="1"/>
  <c r="E346" i="3" s="1"/>
  <c r="C347" i="3" a="1"/>
  <c r="C347" i="3" s="1"/>
  <c r="D347" i="3" s="1"/>
  <c r="E347" i="3" s="1"/>
  <c r="C348" i="3" a="1"/>
  <c r="C348" i="3" s="1"/>
  <c r="D348" i="3" s="1"/>
  <c r="E348" i="3" s="1"/>
  <c r="C349" i="3" a="1"/>
  <c r="C349" i="3" s="1"/>
  <c r="D349" i="3" s="1"/>
  <c r="C350" i="3" a="1"/>
  <c r="C350" i="3" s="1"/>
  <c r="D350" i="3" s="1"/>
  <c r="E350" i="3" s="1"/>
  <c r="C351" i="3" a="1"/>
  <c r="C351" i="3"/>
  <c r="D351" i="3" s="1"/>
  <c r="E351" i="3" s="1"/>
  <c r="C352" i="3" a="1"/>
  <c r="C352" i="3" s="1"/>
  <c r="D352" i="3" s="1"/>
  <c r="E352" i="3" s="1"/>
  <c r="C353" i="3" a="1"/>
  <c r="C353" i="3" s="1"/>
  <c r="D353" i="3" s="1"/>
  <c r="E353" i="3" s="1"/>
  <c r="C354" i="3" a="1"/>
  <c r="C354" i="3" s="1"/>
  <c r="D354" i="3" s="1"/>
  <c r="E354" i="3" s="1"/>
  <c r="C355" i="3" a="1"/>
  <c r="C355" i="3" s="1"/>
  <c r="D355" i="3" s="1"/>
  <c r="E355" i="3" s="1"/>
  <c r="C356" i="3" a="1"/>
  <c r="C356" i="3" s="1"/>
  <c r="D356" i="3" s="1"/>
  <c r="E356" i="3" s="1"/>
  <c r="F356" i="3" s="1"/>
  <c r="C357" i="3" a="1"/>
  <c r="C357" i="3" s="1"/>
  <c r="D357" i="3" s="1"/>
  <c r="E357" i="3" s="1"/>
  <c r="F357" i="3" s="1"/>
  <c r="C358" i="3" a="1"/>
  <c r="C358" i="3" s="1"/>
  <c r="D358" i="3" s="1"/>
  <c r="E358" i="3" s="1"/>
  <c r="F358" i="3" s="1"/>
  <c r="C359" i="3" a="1"/>
  <c r="C359" i="3" s="1"/>
  <c r="D359" i="3" s="1"/>
  <c r="E359" i="3" s="1"/>
  <c r="F359" i="3" s="1"/>
  <c r="C360" i="3" a="1"/>
  <c r="C360" i="3" s="1"/>
  <c r="D360" i="3" s="1"/>
  <c r="E360" i="3" s="1"/>
  <c r="C361" i="3" a="1"/>
  <c r="C361" i="3" s="1"/>
  <c r="D361" i="3" s="1"/>
  <c r="E361" i="3" s="1"/>
  <c r="C362" i="3" a="1"/>
  <c r="C362" i="3" s="1"/>
  <c r="D362" i="3" s="1"/>
  <c r="E362" i="3" s="1"/>
  <c r="C363" i="3" a="1"/>
  <c r="C363" i="3" s="1"/>
  <c r="D363" i="3" s="1"/>
  <c r="E363" i="3" s="1"/>
  <c r="C364" i="3" a="1"/>
  <c r="C364" i="3" s="1"/>
  <c r="D364" i="3" s="1"/>
  <c r="E364" i="3" s="1"/>
  <c r="C365" i="3" a="1"/>
  <c r="C365" i="3" s="1"/>
  <c r="D365" i="3" s="1"/>
  <c r="E365" i="3" s="1"/>
  <c r="C366" i="3" a="1"/>
  <c r="C366" i="3" s="1"/>
  <c r="D366" i="3" s="1"/>
  <c r="E366" i="3" s="1"/>
  <c r="C367" i="3" a="1"/>
  <c r="C367" i="3" s="1"/>
  <c r="D367" i="3" s="1"/>
  <c r="E367" i="3" s="1"/>
  <c r="F367" i="3" s="1"/>
  <c r="C368" i="3" a="1"/>
  <c r="C368" i="3" s="1"/>
  <c r="D368" i="3" s="1"/>
  <c r="E368" i="3" s="1"/>
  <c r="F368" i="3" s="1"/>
  <c r="C369" i="3" a="1"/>
  <c r="C369" i="3" s="1"/>
  <c r="D369" i="3" s="1"/>
  <c r="E369" i="3" s="1"/>
  <c r="C370" i="3" a="1"/>
  <c r="C370" i="3" s="1"/>
  <c r="D370" i="3" s="1"/>
  <c r="E370" i="3" s="1"/>
  <c r="C371" i="3" a="1"/>
  <c r="C371" i="3" s="1"/>
  <c r="D371" i="3" s="1"/>
  <c r="E371" i="3" s="1"/>
  <c r="C372" i="3" a="1"/>
  <c r="C372" i="3" s="1"/>
  <c r="D372" i="3" s="1"/>
  <c r="E372" i="3" s="1"/>
  <c r="C373" i="3" a="1"/>
  <c r="C373" i="3" s="1"/>
  <c r="D373" i="3" s="1"/>
  <c r="E373" i="3" s="1"/>
  <c r="C374" i="3" a="1"/>
  <c r="C374" i="3" s="1"/>
  <c r="D374" i="3" s="1"/>
  <c r="E374" i="3" s="1"/>
  <c r="C375" i="3" a="1"/>
  <c r="C375" i="3" s="1"/>
  <c r="D375" i="3" s="1"/>
  <c r="E375" i="3" s="1"/>
  <c r="C376" i="3" a="1"/>
  <c r="C376" i="3"/>
  <c r="D376" i="3" s="1"/>
  <c r="E376" i="3" s="1"/>
  <c r="C377" i="3" a="1"/>
  <c r="C377" i="3" s="1"/>
  <c r="D377" i="3" s="1"/>
  <c r="E377" i="3" s="1"/>
  <c r="F377" i="3" s="1"/>
  <c r="C13" i="3" a="1"/>
  <c r="C13" i="3" s="1"/>
  <c r="D13" i="3" s="1"/>
  <c r="E13" i="3" s="1"/>
  <c r="C370" i="2"/>
  <c r="D370" i="2"/>
  <c r="E370" i="2"/>
  <c r="F370" i="2"/>
  <c r="G370" i="2"/>
  <c r="H370" i="2"/>
  <c r="I370" i="2"/>
  <c r="J370" i="2"/>
  <c r="K370" i="2"/>
  <c r="B370" i="2"/>
  <c r="C369" i="2"/>
  <c r="D369" i="2"/>
  <c r="E369" i="2"/>
  <c r="F369" i="2"/>
  <c r="G369" i="2"/>
  <c r="H369" i="2"/>
  <c r="I369" i="2"/>
  <c r="J369" i="2"/>
  <c r="K369" i="2"/>
  <c r="D11" i="3"/>
  <c r="C379" i="3" l="1"/>
  <c r="D16" i="3"/>
  <c r="E16" i="3" s="1"/>
  <c r="E159" i="3"/>
  <c r="F159" i="3" s="1"/>
  <c r="C378" i="3"/>
  <c r="E78" i="3"/>
  <c r="F78" i="3" s="1"/>
  <c r="F158" i="3"/>
  <c r="F157" i="3"/>
  <c r="F278" i="3"/>
  <c r="F277" i="3"/>
  <c r="E119" i="3"/>
  <c r="F119" i="3" s="1"/>
  <c r="F169" i="3"/>
  <c r="E349" i="3"/>
  <c r="F349" i="3" s="1"/>
  <c r="F178" i="3"/>
  <c r="F177" i="3"/>
  <c r="F236" i="3"/>
  <c r="F193" i="3"/>
  <c r="F192" i="3"/>
  <c r="F191" i="3"/>
  <c r="F133" i="3"/>
  <c r="F93" i="3"/>
  <c r="F373" i="3"/>
  <c r="F233" i="3"/>
  <c r="F190" i="3"/>
  <c r="F132" i="3"/>
  <c r="F92" i="3"/>
  <c r="F372" i="3"/>
  <c r="F232" i="3"/>
  <c r="F189" i="3"/>
  <c r="F131" i="3"/>
  <c r="F91" i="3"/>
  <c r="F371" i="3"/>
  <c r="F231" i="3"/>
  <c r="F130" i="3"/>
  <c r="F90" i="3"/>
  <c r="F370" i="3"/>
  <c r="F318" i="3"/>
  <c r="F276" i="3"/>
  <c r="F230" i="3"/>
  <c r="F129" i="3"/>
  <c r="F89" i="3"/>
  <c r="F40" i="3"/>
  <c r="F369" i="3"/>
  <c r="F317" i="3"/>
  <c r="F273" i="3"/>
  <c r="F229" i="3"/>
  <c r="F176" i="3"/>
  <c r="F128" i="3"/>
  <c r="F88" i="3"/>
  <c r="F38" i="3"/>
  <c r="F313" i="3"/>
  <c r="F172" i="3"/>
  <c r="F32" i="3"/>
  <c r="F171" i="3"/>
  <c r="F170" i="3"/>
  <c r="F73" i="3"/>
  <c r="F310" i="3"/>
  <c r="F213" i="3"/>
  <c r="F353" i="3"/>
  <c r="F253" i="3"/>
  <c r="F212" i="3"/>
  <c r="F112" i="3"/>
  <c r="F352" i="3"/>
  <c r="F252" i="3"/>
  <c r="F211" i="3"/>
  <c r="F111" i="3"/>
  <c r="F69" i="3"/>
  <c r="F351" i="3"/>
  <c r="F296" i="3"/>
  <c r="F251" i="3"/>
  <c r="F210" i="3"/>
  <c r="F156" i="3"/>
  <c r="F110" i="3"/>
  <c r="F58" i="3"/>
  <c r="F173" i="3"/>
  <c r="F33" i="3"/>
  <c r="F312" i="3"/>
  <c r="F31" i="3"/>
  <c r="F311" i="3"/>
  <c r="F72" i="3"/>
  <c r="F309" i="3"/>
  <c r="F113" i="3"/>
  <c r="F71" i="3"/>
  <c r="F70" i="3"/>
  <c r="F14" i="3"/>
  <c r="F350" i="3"/>
  <c r="F293" i="3"/>
  <c r="F250" i="3"/>
  <c r="F209" i="3"/>
  <c r="F153" i="3"/>
  <c r="F109" i="3"/>
  <c r="F57" i="3"/>
  <c r="F366" i="3"/>
  <c r="F346" i="3"/>
  <c r="F266" i="3"/>
  <c r="F206" i="3"/>
  <c r="F186" i="3"/>
  <c r="F166" i="3"/>
  <c r="F126" i="3"/>
  <c r="F86" i="3"/>
  <c r="F46" i="3"/>
  <c r="F365" i="3"/>
  <c r="F325" i="3"/>
  <c r="F305" i="3"/>
  <c r="F265" i="3"/>
  <c r="F165" i="3"/>
  <c r="F125" i="3"/>
  <c r="F85" i="3"/>
  <c r="F65" i="3"/>
  <c r="F45" i="3"/>
  <c r="F364" i="3"/>
  <c r="F344" i="3"/>
  <c r="F304" i="3"/>
  <c r="F264" i="3"/>
  <c r="F244" i="3"/>
  <c r="F204" i="3"/>
  <c r="F164" i="3"/>
  <c r="F124" i="3"/>
  <c r="F84" i="3"/>
  <c r="F363" i="3"/>
  <c r="F343" i="3"/>
  <c r="F303" i="3"/>
  <c r="F263" i="3"/>
  <c r="F163" i="3"/>
  <c r="F143" i="3"/>
  <c r="F23" i="3"/>
  <c r="F362" i="3"/>
  <c r="F342" i="3"/>
  <c r="F202" i="3"/>
  <c r="F142" i="3"/>
  <c r="F22" i="3"/>
  <c r="F121" i="3"/>
  <c r="F41" i="3"/>
  <c r="F295" i="3"/>
  <c r="F161" i="3"/>
  <c r="F21" i="3"/>
  <c r="F355" i="3"/>
  <c r="F315" i="3"/>
  <c r="F154" i="3"/>
  <c r="F280" i="3"/>
  <c r="F275" i="3"/>
  <c r="F215" i="3"/>
  <c r="F341" i="3"/>
  <c r="F201" i="3"/>
  <c r="F135" i="3"/>
  <c r="F75" i="3"/>
  <c r="F314" i="3"/>
  <c r="F114" i="3"/>
  <c r="F360" i="3"/>
  <c r="F20" i="3"/>
  <c r="F235" i="3"/>
  <c r="F195" i="3"/>
  <c r="F175" i="3"/>
  <c r="F155" i="3"/>
  <c r="F115" i="3"/>
  <c r="F95" i="3"/>
  <c r="F55" i="3"/>
  <c r="F15" i="3"/>
  <c r="F340" i="3"/>
  <c r="F240" i="3"/>
  <c r="F160" i="3"/>
  <c r="F120" i="3"/>
  <c r="F13" i="3"/>
  <c r="F374" i="3"/>
  <c r="F354" i="3"/>
  <c r="F334" i="3"/>
  <c r="F274" i="3"/>
  <c r="F254" i="3"/>
  <c r="F234" i="3"/>
  <c r="F214" i="3"/>
  <c r="F194" i="3"/>
  <c r="F174" i="3"/>
  <c r="F134" i="3"/>
  <c r="F94" i="3"/>
  <c r="F74" i="3"/>
  <c r="F54" i="3"/>
  <c r="F34" i="3"/>
  <c r="F77" i="3"/>
  <c r="F376" i="3"/>
  <c r="F216" i="3"/>
  <c r="F375" i="3"/>
  <c r="F294" i="3"/>
  <c r="F197" i="3"/>
  <c r="F196" i="3"/>
  <c r="F188" i="3"/>
  <c r="F68" i="3"/>
  <c r="F307" i="3"/>
  <c r="F167" i="3"/>
  <c r="F107" i="3"/>
  <c r="F27" i="3"/>
  <c r="F286" i="3"/>
  <c r="F146" i="3"/>
  <c r="F225" i="3"/>
  <c r="F324" i="3"/>
  <c r="F144" i="3"/>
  <c r="F104" i="3"/>
  <c r="F223" i="3"/>
  <c r="F183" i="3"/>
  <c r="F123" i="3"/>
  <c r="F103" i="3"/>
  <c r="F63" i="3"/>
  <c r="F43" i="3"/>
  <c r="F302" i="3"/>
  <c r="F262" i="3"/>
  <c r="F222" i="3"/>
  <c r="F182" i="3"/>
  <c r="F122" i="3"/>
  <c r="F102" i="3"/>
  <c r="F62" i="3"/>
  <c r="F42" i="3"/>
  <c r="F348" i="3"/>
  <c r="F248" i="3"/>
  <c r="F168" i="3"/>
  <c r="F187" i="3"/>
  <c r="F106" i="3"/>
  <c r="F66" i="3"/>
  <c r="F245" i="3"/>
  <c r="F205" i="3"/>
  <c r="F145" i="3"/>
  <c r="F105" i="3"/>
  <c r="F25" i="3"/>
  <c r="F184" i="3"/>
  <c r="F64" i="3"/>
  <c r="F323" i="3"/>
  <c r="F283" i="3"/>
  <c r="F243" i="3"/>
  <c r="F203" i="3"/>
  <c r="F83" i="3"/>
  <c r="F322" i="3"/>
  <c r="F282" i="3"/>
  <c r="F242" i="3"/>
  <c r="F82" i="3"/>
  <c r="F162" i="3"/>
  <c r="F308" i="3"/>
  <c r="F148" i="3"/>
  <c r="F108" i="3"/>
  <c r="F28" i="3"/>
  <c r="F287" i="3"/>
  <c r="F207" i="3"/>
  <c r="F326" i="3"/>
  <c r="F246" i="3"/>
  <c r="F285" i="3"/>
  <c r="F284" i="3"/>
  <c r="F224" i="3"/>
  <c r="F24" i="3"/>
  <c r="F208" i="3"/>
  <c r="F347" i="3"/>
  <c r="F247" i="3"/>
  <c r="F147" i="3"/>
  <c r="F67" i="3"/>
  <c r="F306" i="3"/>
  <c r="F226" i="3"/>
  <c r="F26" i="3"/>
  <c r="F345" i="3"/>
  <c r="F185" i="3"/>
  <c r="F44" i="3"/>
  <c r="F361" i="3"/>
  <c r="F281" i="3"/>
  <c r="F59" i="3"/>
  <c r="F299" i="3"/>
  <c r="F181" i="3"/>
  <c r="F320" i="3"/>
  <c r="F220" i="3"/>
  <c r="F140" i="3"/>
  <c r="F60" i="3"/>
  <c r="F319" i="3"/>
  <c r="F200" i="3"/>
  <c r="F241" i="3"/>
  <c r="F81" i="3"/>
  <c r="F321" i="3"/>
  <c r="F261" i="3"/>
  <c r="F221" i="3"/>
  <c r="F141" i="3"/>
  <c r="F61" i="3"/>
  <c r="F80" i="3"/>
  <c r="F301" i="3"/>
  <c r="F101" i="3"/>
  <c r="F300" i="3"/>
  <c r="F260" i="3"/>
  <c r="F180" i="3"/>
  <c r="F100" i="3"/>
  <c r="F339" i="3"/>
  <c r="F259" i="3"/>
  <c r="F179" i="3"/>
  <c r="F139" i="3"/>
  <c r="F39" i="3"/>
  <c r="F79" i="3"/>
  <c r="F338" i="3"/>
  <c r="F138" i="3"/>
  <c r="F37" i="3"/>
  <c r="F336" i="3"/>
  <c r="F258" i="3"/>
  <c r="F36" i="3"/>
  <c r="F335" i="3"/>
  <c r="F257" i="3"/>
  <c r="F136" i="3"/>
  <c r="F35" i="3"/>
  <c r="F337" i="3"/>
  <c r="F137" i="3"/>
  <c r="F256" i="3"/>
  <c r="F255" i="3"/>
  <c r="B369" i="2"/>
  <c r="F16" i="3" l="1"/>
  <c r="F11" i="3" s="1"/>
  <c r="I12" i="3" s="1"/>
  <c r="L1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<sst xmlns="http://schemas.openxmlformats.org/spreadsheetml/2006/main" count="19" uniqueCount="15">
  <si>
    <t>average</t>
  </si>
  <si>
    <t>Draw of random numbers - normal law mean 80, standard dev 15</t>
  </si>
  <si>
    <t>standard dev</t>
  </si>
  <si>
    <t>Demand</t>
  </si>
  <si>
    <t>Alternate draws for part C</t>
  </si>
  <si>
    <t>Day #</t>
  </si>
  <si>
    <t>tharushan.uthayakumar@hec.edu</t>
  </si>
  <si>
    <t>Créé par Tharushan  UTHAYAKUMAR</t>
  </si>
  <si>
    <t># of cake produced</t>
  </si>
  <si>
    <t>Sold</t>
  </si>
  <si>
    <t>Unsold</t>
  </si>
  <si>
    <t>Daily Profit</t>
  </si>
  <si>
    <t>Average daily profit over the year</t>
  </si>
  <si>
    <t>Série</t>
  </si>
  <si>
    <t>Bakery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</si>
</sst>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_);\(#,##0\);\-_)"/>
    <numFmt numFmtId="165" formatCode="#,##0.0_);\(#,##0.0\);\-_)"/>
    <numFmt numFmtId="166" formatCode="#,##0.00_);\(#,##0.00\);\-_)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u/>
      <sz val="10"/>
      <color theme="10"/>
      <name val="Segoe UI"/>
      <family val="2"/>
    </font>
    <font>
      <b/>
      <sz val="11"/>
      <color theme="1"/>
      <name val="Segoe UI"/>
      <family val="2"/>
    </font>
    <font>
      <b/>
      <sz val="11"/>
      <color rgb="FFFF0000"/>
      <name val="Segoe UI"/>
      <family val="2"/>
    </font>
    <font>
      <sz val="11"/>
      <color theme="1"/>
      <name val="Segoe UI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0" xfId="0" applyFill="1" applyAlignment="1">
      <alignment horizontal="center"/>
    </xf>
    <xf numFmtId="164" fontId="4" fillId="0" borderId="0" xfId="0" applyNumberFormat="1" applyFont="1" applyAlignment="1">
      <alignment horizontal="left" vertical="top"/>
    </xf>
    <xf numFmtId="164" fontId="5" fillId="0" borderId="0" xfId="0" applyNumberFormat="1" applyFont="1" applyAlignment="1">
      <alignment horizontal="left" vertical="top"/>
    </xf>
    <xf numFmtId="164" fontId="6" fillId="0" borderId="0" xfId="1" applyNumberFormat="1" applyFont="1" applyAlignment="1">
      <alignment horizontal="left" vertical="top"/>
    </xf>
    <xf numFmtId="164" fontId="2" fillId="3" borderId="0" xfId="0" applyNumberFormat="1" applyFont="1" applyFill="1" applyAlignment="1">
      <alignment horizontal="left" vertical="top"/>
    </xf>
    <xf numFmtId="164" fontId="0" fillId="3" borderId="0" xfId="0" applyNumberFormat="1" applyFill="1" applyAlignment="1">
      <alignment horizontal="left" vertical="top"/>
    </xf>
    <xf numFmtId="164" fontId="0" fillId="0" borderId="0" xfId="0" applyNumberFormat="1" applyAlignment="1">
      <alignment horizontal="left" vertical="top"/>
    </xf>
    <xf numFmtId="164" fontId="7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center" vertical="top"/>
    </xf>
    <xf numFmtId="164" fontId="7" fillId="0" borderId="0" xfId="0" applyNumberFormat="1" applyFont="1" applyAlignment="1">
      <alignment horizontal="left" vertical="top"/>
    </xf>
    <xf numFmtId="164" fontId="8" fillId="0" borderId="0" xfId="0" applyNumberFormat="1" applyFont="1" applyAlignment="1">
      <alignment horizontal="left" vertical="top"/>
    </xf>
    <xf numFmtId="164" fontId="9" fillId="0" borderId="0" xfId="0" applyNumberFormat="1" applyFont="1" applyAlignment="1">
      <alignment horizontal="center"/>
    </xf>
    <xf numFmtId="166" fontId="9" fillId="2" borderId="0" xfId="0" applyNumberFormat="1" applyFont="1" applyFill="1" applyAlignment="1">
      <alignment horizontal="center"/>
    </xf>
    <xf numFmtId="164" fontId="9" fillId="0" borderId="0" xfId="0" applyNumberFormat="1" applyFont="1" applyAlignment="1">
      <alignment horizontal="center" vertical="top"/>
    </xf>
    <xf numFmtId="164" fontId="9" fillId="0" borderId="0" xfId="0" applyNumberFormat="1" applyFont="1" applyAlignment="1">
      <alignment horizontal="left" vertical="top"/>
    </xf>
    <xf numFmtId="164" fontId="7" fillId="0" borderId="1" xfId="0" applyNumberFormat="1" applyFont="1" applyBorder="1"/>
    <xf numFmtId="166" fontId="7" fillId="0" borderId="1" xfId="0" applyNumberFormat="1" applyFont="1" applyBorder="1"/>
    <xf numFmtId="164" fontId="7" fillId="0" borderId="0" xfId="0" applyNumberFormat="1" applyFont="1"/>
    <xf numFmtId="166" fontId="7" fillId="0" borderId="0" xfId="0" applyNumberFormat="1" applyFont="1"/>
    <xf numFmtId="165" fontId="9" fillId="0" borderId="0" xfId="0" applyNumberFormat="1" applyFont="1" applyAlignment="1">
      <alignment horizontal="left" vertical="top"/>
    </xf>
    <xf numFmtId="165" fontId="0" fillId="0" borderId="0" xfId="0" applyNumberFormat="1" applyAlignment="1">
      <alignment horizontal="left" vertical="top"/>
    </xf>
    <xf numFmtId="166" fontId="0" fillId="4" borderId="0" xfId="0" applyNumberFormat="1" applyFill="1" applyAlignment="1">
      <alignment horizontal="left" vertical="top"/>
    </xf>
    <xf numFmtId="164" fontId="0" fillId="3" borderId="2" xfId="0" applyNumberFormat="1" applyFill="1" applyBorder="1" applyAlignment="1">
      <alignment horizontal="left" vertical="top"/>
    </xf>
    <xf numFmtId="166" fontId="10" fillId="4" borderId="4" xfId="0" applyNumberFormat="1" applyFont="1" applyFill="1" applyBorder="1" applyAlignment="1">
      <alignment horizontal="left" vertical="top"/>
    </xf>
    <xf numFmtId="164" fontId="0" fillId="5" borderId="5" xfId="0" applyNumberFormat="1" applyFill="1" applyBorder="1" applyAlignment="1">
      <alignment horizontal="left" vertical="top"/>
    </xf>
    <xf numFmtId="166" fontId="0" fillId="3" borderId="6" xfId="0" applyNumberFormat="1" applyFill="1" applyBorder="1" applyAlignment="1">
      <alignment horizontal="left" vertical="top"/>
    </xf>
    <xf numFmtId="164" fontId="0" fillId="5" borderId="7" xfId="0" applyNumberFormat="1" applyFill="1" applyBorder="1" applyAlignment="1">
      <alignment horizontal="left" vertical="top"/>
    </xf>
    <xf numFmtId="166" fontId="0" fillId="3" borderId="9" xfId="0" applyNumberFormat="1" applyFill="1" applyBorder="1" applyAlignment="1">
      <alignment horizontal="left" vertical="top"/>
    </xf>
    <xf numFmtId="166" fontId="10" fillId="4" borderId="2" xfId="0" applyNumberFormat="1" applyFont="1" applyFill="1" applyBorder="1" applyAlignment="1">
      <alignment horizontal="left" vertical="top"/>
    </xf>
    <xf numFmtId="164" fontId="0" fillId="5" borderId="3" xfId="0" applyNumberFormat="1" applyFill="1" applyBorder="1" applyAlignment="1">
      <alignment horizontal="left" vertical="top"/>
    </xf>
    <xf numFmtId="164" fontId="0" fillId="5" borderId="4" xfId="0" applyNumberFormat="1" applyFill="1" applyBorder="1" applyAlignment="1">
      <alignment horizontal="left" vertical="top"/>
    </xf>
    <xf numFmtId="166" fontId="0" fillId="0" borderId="0" xfId="0" applyNumberFormat="1" applyAlignment="1">
      <alignment horizontal="left" vertical="top"/>
    </xf>
    <xf numFmtId="166" fontId="0" fillId="0" borderId="6" xfId="0" applyNumberFormat="1" applyBorder="1" applyAlignment="1">
      <alignment horizontal="left" vertical="top"/>
    </xf>
    <xf numFmtId="166" fontId="0" fillId="0" borderId="8" xfId="0" applyNumberFormat="1" applyBorder="1" applyAlignment="1">
      <alignment horizontal="left" vertical="top"/>
    </xf>
    <xf numFmtId="166" fontId="0" fillId="0" borderId="9" xfId="0" applyNumberFormat="1" applyBorder="1" applyAlignment="1">
      <alignment horizontal="left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4" fontId="0" fillId="4" borderId="0" xfId="0" applyNumberFormat="1" applyFill="1" applyAlignment="1">
      <alignment horizontal="left" vertical="top"/>
    </xf>
    <xf numFmtId="164" fontId="11" fillId="4" borderId="0" xfId="0" applyNumberFormat="1" applyFont="1" applyFill="1" applyAlignment="1">
      <alignment horizontal="left" vertical="top"/>
    </xf>
  </cellXfs>
  <cellStyles count="2">
    <cellStyle name="Lien hypertexte" xfId="1" builtinId="8"/>
    <cellStyle name="Normal" xfId="0" builtinId="0"/>
  </cellStyles>
  <dxfs count="11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2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Model!$D$12</c:f>
              <c:strCache>
                <c:ptCount val="1"/>
                <c:pt idx="0">
                  <c:v>Sold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Model!$D$13:$D$51</c:f>
              <c:numCache>
                <c:formatCode>#\ ##0_);\(#\ ##0\);\-_)</c:formatCode>
                <c:ptCount val="39"/>
                <c:pt idx="0">
                  <c:v>80</c:v>
                </c:pt>
                <c:pt idx="1">
                  <c:v>57</c:v>
                </c:pt>
                <c:pt idx="2">
                  <c:v>80</c:v>
                </c:pt>
                <c:pt idx="3">
                  <c:v>80</c:v>
                </c:pt>
                <c:pt idx="4">
                  <c:v>80</c:v>
                </c:pt>
                <c:pt idx="5">
                  <c:v>80</c:v>
                </c:pt>
                <c:pt idx="6">
                  <c:v>63</c:v>
                </c:pt>
                <c:pt idx="7">
                  <c:v>80</c:v>
                </c:pt>
                <c:pt idx="8">
                  <c:v>80</c:v>
                </c:pt>
                <c:pt idx="9">
                  <c:v>78</c:v>
                </c:pt>
                <c:pt idx="10">
                  <c:v>80</c:v>
                </c:pt>
                <c:pt idx="11">
                  <c:v>66</c:v>
                </c:pt>
                <c:pt idx="12">
                  <c:v>80</c:v>
                </c:pt>
                <c:pt idx="13">
                  <c:v>63</c:v>
                </c:pt>
                <c:pt idx="14">
                  <c:v>80</c:v>
                </c:pt>
                <c:pt idx="15">
                  <c:v>42</c:v>
                </c:pt>
                <c:pt idx="16">
                  <c:v>80</c:v>
                </c:pt>
                <c:pt idx="17">
                  <c:v>79</c:v>
                </c:pt>
                <c:pt idx="18">
                  <c:v>80</c:v>
                </c:pt>
                <c:pt idx="19">
                  <c:v>80</c:v>
                </c:pt>
                <c:pt idx="20">
                  <c:v>80</c:v>
                </c:pt>
                <c:pt idx="21">
                  <c:v>77</c:v>
                </c:pt>
                <c:pt idx="22">
                  <c:v>68</c:v>
                </c:pt>
                <c:pt idx="23">
                  <c:v>64</c:v>
                </c:pt>
                <c:pt idx="24">
                  <c:v>74</c:v>
                </c:pt>
                <c:pt idx="25">
                  <c:v>73</c:v>
                </c:pt>
                <c:pt idx="26">
                  <c:v>80</c:v>
                </c:pt>
                <c:pt idx="27">
                  <c:v>80</c:v>
                </c:pt>
                <c:pt idx="28">
                  <c:v>80</c:v>
                </c:pt>
                <c:pt idx="29">
                  <c:v>80</c:v>
                </c:pt>
                <c:pt idx="30">
                  <c:v>80</c:v>
                </c:pt>
                <c:pt idx="31">
                  <c:v>74</c:v>
                </c:pt>
                <c:pt idx="32">
                  <c:v>80</c:v>
                </c:pt>
                <c:pt idx="33">
                  <c:v>80</c:v>
                </c:pt>
                <c:pt idx="34">
                  <c:v>80</c:v>
                </c:pt>
                <c:pt idx="35">
                  <c:v>80</c:v>
                </c:pt>
                <c:pt idx="36">
                  <c:v>78</c:v>
                </c:pt>
                <c:pt idx="37">
                  <c:v>71</c:v>
                </c:pt>
                <c:pt idx="38">
                  <c:v>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AF-4FDD-A048-3982FC33AAC9}"/>
            </c:ext>
          </c:extLst>
        </c:ser>
        <c:ser>
          <c:idx val="2"/>
          <c:order val="2"/>
          <c:tx>
            <c:strRef>
              <c:f>Model!$E$12</c:f>
              <c:strCache>
                <c:ptCount val="1"/>
                <c:pt idx="0">
                  <c:v>Unsold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Model!$E$13:$E$51</c:f>
              <c:numCache>
                <c:formatCode>#\ ##0_);\(#\ ##0\);\-_)</c:formatCode>
                <c:ptCount val="39"/>
                <c:pt idx="0">
                  <c:v>0</c:v>
                </c:pt>
                <c:pt idx="1">
                  <c:v>23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17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14</c:v>
                </c:pt>
                <c:pt idx="12">
                  <c:v>0</c:v>
                </c:pt>
                <c:pt idx="13">
                  <c:v>17</c:v>
                </c:pt>
                <c:pt idx="14">
                  <c:v>0</c:v>
                </c:pt>
                <c:pt idx="15">
                  <c:v>38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3</c:v>
                </c:pt>
                <c:pt idx="22">
                  <c:v>12</c:v>
                </c:pt>
                <c:pt idx="23">
                  <c:v>16</c:v>
                </c:pt>
                <c:pt idx="24">
                  <c:v>6</c:v>
                </c:pt>
                <c:pt idx="25">
                  <c:v>7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6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2</c:v>
                </c:pt>
                <c:pt idx="37">
                  <c:v>9</c:v>
                </c:pt>
                <c:pt idx="38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AF-4FDD-A048-3982FC33AA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2872527"/>
        <c:axId val="132871567"/>
      </c:barChart>
      <c:lineChart>
        <c:grouping val="standard"/>
        <c:varyColors val="0"/>
        <c:ser>
          <c:idx val="0"/>
          <c:order val="0"/>
          <c:tx>
            <c:strRef>
              <c:f>Model!$C$12</c:f>
              <c:strCache>
                <c:ptCount val="1"/>
                <c:pt idx="0">
                  <c:v>Demand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Model!$C$13:$C$51</c:f>
              <c:numCache>
                <c:formatCode>#\ ##0.00_);\(#\ ##0.00\);\-_)</c:formatCode>
                <c:ptCount val="39"/>
                <c:pt idx="0">
                  <c:v>89.247753496310906</c:v>
                </c:pt>
                <c:pt idx="1">
                  <c:v>57.310608301195316</c:v>
                </c:pt>
                <c:pt idx="2">
                  <c:v>91.474571692815516</c:v>
                </c:pt>
                <c:pt idx="3">
                  <c:v>92.434657037374564</c:v>
                </c:pt>
                <c:pt idx="4">
                  <c:v>96.897399746085284</c:v>
                </c:pt>
                <c:pt idx="5">
                  <c:v>106.97870513657108</c:v>
                </c:pt>
                <c:pt idx="6">
                  <c:v>63.122074809216429</c:v>
                </c:pt>
                <c:pt idx="7">
                  <c:v>84.218577487336006</c:v>
                </c:pt>
                <c:pt idx="8">
                  <c:v>90.588769328023773</c:v>
                </c:pt>
                <c:pt idx="9">
                  <c:v>78.277883150876733</c:v>
                </c:pt>
                <c:pt idx="10">
                  <c:v>88.076261792666628</c:v>
                </c:pt>
                <c:pt idx="11">
                  <c:v>65.907788868644275</c:v>
                </c:pt>
                <c:pt idx="12">
                  <c:v>103.18809038115432</c:v>
                </c:pt>
                <c:pt idx="13">
                  <c:v>62.915153395879315</c:v>
                </c:pt>
                <c:pt idx="14">
                  <c:v>84.255616659065709</c:v>
                </c:pt>
                <c:pt idx="15">
                  <c:v>41.853063723538071</c:v>
                </c:pt>
                <c:pt idx="16">
                  <c:v>92.450857411749894</c:v>
                </c:pt>
                <c:pt idx="17">
                  <c:v>78.694249825348379</c:v>
                </c:pt>
                <c:pt idx="18">
                  <c:v>104.87183792254655</c:v>
                </c:pt>
                <c:pt idx="19">
                  <c:v>86.271727670537075</c:v>
                </c:pt>
                <c:pt idx="20">
                  <c:v>83.470273668426671</c:v>
                </c:pt>
                <c:pt idx="21">
                  <c:v>76.779126831825124</c:v>
                </c:pt>
                <c:pt idx="22">
                  <c:v>68.415947882458568</c:v>
                </c:pt>
                <c:pt idx="23">
                  <c:v>64.173871325765504</c:v>
                </c:pt>
                <c:pt idx="24">
                  <c:v>73.975387724276516</c:v>
                </c:pt>
                <c:pt idx="25">
                  <c:v>73.407470810780069</c:v>
                </c:pt>
                <c:pt idx="26">
                  <c:v>84.063616643179557</c:v>
                </c:pt>
                <c:pt idx="27">
                  <c:v>85.280469395074761</c:v>
                </c:pt>
                <c:pt idx="28">
                  <c:v>90.855444543267367</c:v>
                </c:pt>
                <c:pt idx="29">
                  <c:v>93.417798072623555</c:v>
                </c:pt>
                <c:pt idx="30">
                  <c:v>83.417255811655195</c:v>
                </c:pt>
                <c:pt idx="31">
                  <c:v>73.553785770927789</c:v>
                </c:pt>
                <c:pt idx="32">
                  <c:v>97.153092812804971</c:v>
                </c:pt>
                <c:pt idx="33">
                  <c:v>79.854844645597041</c:v>
                </c:pt>
                <c:pt idx="34">
                  <c:v>89.611289897293318</c:v>
                </c:pt>
                <c:pt idx="35">
                  <c:v>86.419816145353252</c:v>
                </c:pt>
                <c:pt idx="36">
                  <c:v>78.34485038263665</c:v>
                </c:pt>
                <c:pt idx="37">
                  <c:v>70.586542253367952</c:v>
                </c:pt>
                <c:pt idx="38">
                  <c:v>62.855740654485999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2AF-4FDD-A048-3982FC33AA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872527"/>
        <c:axId val="132871567"/>
      </c:lineChart>
      <c:catAx>
        <c:axId val="132872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2871567"/>
        <c:crosses val="autoZero"/>
        <c:auto val="1"/>
        <c:lblAlgn val="ctr"/>
        <c:lblOffset val="100"/>
        <c:noMultiLvlLbl val="0"/>
      </c:catAx>
      <c:valAx>
        <c:axId val="132871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_);\(#\ ##0\);\-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2872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Model!$F$12</c:f>
              <c:strCache>
                <c:ptCount val="1"/>
                <c:pt idx="0">
                  <c:v>Daily Profit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Model!$F$13:$F$62</c:f>
              <c:numCache>
                <c:formatCode>#\ ##0.0_);\(#\ ##0.0\);\-_)</c:formatCode>
                <c:ptCount val="50"/>
                <c:pt idx="0">
                  <c:v>320</c:v>
                </c:pt>
                <c:pt idx="1">
                  <c:v>170.5</c:v>
                </c:pt>
                <c:pt idx="2">
                  <c:v>320</c:v>
                </c:pt>
                <c:pt idx="3">
                  <c:v>320</c:v>
                </c:pt>
                <c:pt idx="4">
                  <c:v>320</c:v>
                </c:pt>
                <c:pt idx="5">
                  <c:v>320</c:v>
                </c:pt>
                <c:pt idx="6">
                  <c:v>209.5</c:v>
                </c:pt>
                <c:pt idx="7">
                  <c:v>320</c:v>
                </c:pt>
                <c:pt idx="8">
                  <c:v>320</c:v>
                </c:pt>
                <c:pt idx="9">
                  <c:v>307</c:v>
                </c:pt>
                <c:pt idx="10">
                  <c:v>320</c:v>
                </c:pt>
                <c:pt idx="11">
                  <c:v>229</c:v>
                </c:pt>
                <c:pt idx="12">
                  <c:v>320</c:v>
                </c:pt>
                <c:pt idx="13">
                  <c:v>209.5</c:v>
                </c:pt>
                <c:pt idx="14">
                  <c:v>320</c:v>
                </c:pt>
                <c:pt idx="15">
                  <c:v>73</c:v>
                </c:pt>
                <c:pt idx="16">
                  <c:v>320</c:v>
                </c:pt>
                <c:pt idx="17">
                  <c:v>313.5</c:v>
                </c:pt>
                <c:pt idx="18">
                  <c:v>320</c:v>
                </c:pt>
                <c:pt idx="19">
                  <c:v>320</c:v>
                </c:pt>
                <c:pt idx="20">
                  <c:v>320</c:v>
                </c:pt>
                <c:pt idx="21">
                  <c:v>300.5</c:v>
                </c:pt>
                <c:pt idx="22">
                  <c:v>242</c:v>
                </c:pt>
                <c:pt idx="23">
                  <c:v>216</c:v>
                </c:pt>
                <c:pt idx="24">
                  <c:v>281</c:v>
                </c:pt>
                <c:pt idx="25">
                  <c:v>274.5</c:v>
                </c:pt>
                <c:pt idx="26">
                  <c:v>320</c:v>
                </c:pt>
                <c:pt idx="27">
                  <c:v>320</c:v>
                </c:pt>
                <c:pt idx="28">
                  <c:v>320</c:v>
                </c:pt>
                <c:pt idx="29">
                  <c:v>320</c:v>
                </c:pt>
                <c:pt idx="30">
                  <c:v>320</c:v>
                </c:pt>
                <c:pt idx="31">
                  <c:v>281</c:v>
                </c:pt>
                <c:pt idx="32">
                  <c:v>320</c:v>
                </c:pt>
                <c:pt idx="33">
                  <c:v>320</c:v>
                </c:pt>
                <c:pt idx="34">
                  <c:v>320</c:v>
                </c:pt>
                <c:pt idx="35">
                  <c:v>320</c:v>
                </c:pt>
                <c:pt idx="36">
                  <c:v>307</c:v>
                </c:pt>
                <c:pt idx="37">
                  <c:v>261.5</c:v>
                </c:pt>
                <c:pt idx="38">
                  <c:v>209.5</c:v>
                </c:pt>
                <c:pt idx="39">
                  <c:v>320</c:v>
                </c:pt>
                <c:pt idx="40">
                  <c:v>144.5</c:v>
                </c:pt>
                <c:pt idx="41">
                  <c:v>66.5</c:v>
                </c:pt>
                <c:pt idx="42">
                  <c:v>255</c:v>
                </c:pt>
                <c:pt idx="43">
                  <c:v>320</c:v>
                </c:pt>
                <c:pt idx="44">
                  <c:v>313.5</c:v>
                </c:pt>
                <c:pt idx="45">
                  <c:v>281</c:v>
                </c:pt>
                <c:pt idx="46">
                  <c:v>320</c:v>
                </c:pt>
                <c:pt idx="47">
                  <c:v>287.5</c:v>
                </c:pt>
                <c:pt idx="48">
                  <c:v>320</c:v>
                </c:pt>
                <c:pt idx="49">
                  <c:v>320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B0-4ED8-9D41-4AF4CCD248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3"/>
        <c:axId val="1257873023"/>
        <c:axId val="1257873503"/>
      </c:barChart>
      <c:catAx>
        <c:axId val="1257873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fr-FR"/>
          </a:p>
        </c:txPr>
        <c:crossAx val="1257873503"/>
        <c:crosses val="autoZero"/>
        <c:auto val="1"/>
        <c:lblAlgn val="ctr"/>
        <c:lblOffset val="100"/>
        <c:noMultiLvlLbl val="0"/>
      </c:catAx>
      <c:valAx>
        <c:axId val="1257873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_);\(#\ ##0.0\);\-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fr-FR"/>
          </a:p>
        </c:txPr>
        <c:crossAx val="12578730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latin typeface="Segoe UI" panose="020B0502040204020203" pitchFamily="34" charset="0"/>
          <a:cs typeface="Segoe UI" panose="020B0502040204020203" pitchFamily="34" charset="0"/>
        </a:defRPr>
      </a:pPr>
      <a:endParaRPr lang="fr-F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00CDD29-1218-47BD-96EE-DE10786C9841}">
  <sheetPr/>
  <sheetViews>
    <sheetView zoomScale="7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10665D8-F056-455E-A79F-62446A961B97}">
  <sheetPr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71858" cy="604966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3B0001D1-C433-1B5A-4AE9-A4E2172E29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71858" cy="604966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1CD9C1A-8F7D-2EB7-A15C-5375BC0F645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harushan.uthayakumar@hec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0"/>
  <sheetViews>
    <sheetView topLeftCell="B1" workbookViewId="0">
      <selection activeCell="A3" sqref="A3:B370"/>
    </sheetView>
  </sheetViews>
  <sheetFormatPr baseColWidth="10" defaultColWidth="11.40625" defaultRowHeight="14.75" x14ac:dyDescent="0.75"/>
  <cols>
    <col min="1" max="1" width="12.40625" bestFit="1" customWidth="1"/>
  </cols>
  <sheetData>
    <row r="1" spans="1:11" x14ac:dyDescent="0.75">
      <c r="A1" s="1" t="s">
        <v>1</v>
      </c>
    </row>
    <row r="2" spans="1:11" ht="15.5" thickBot="1" x14ac:dyDescent="0.9">
      <c r="A2" s="1"/>
    </row>
    <row r="3" spans="1:11" x14ac:dyDescent="0.75">
      <c r="A3" s="4" t="s">
        <v>5</v>
      </c>
      <c r="B3" s="4" t="s">
        <v>3</v>
      </c>
      <c r="C3" s="45" t="s">
        <v>4</v>
      </c>
      <c r="D3" s="46"/>
      <c r="E3" s="46"/>
      <c r="F3" s="46"/>
      <c r="G3" s="46"/>
      <c r="H3" s="46"/>
      <c r="I3" s="46"/>
      <c r="J3" s="46"/>
      <c r="K3" s="47"/>
    </row>
    <row r="4" spans="1:11" x14ac:dyDescent="0.75">
      <c r="A4" s="2">
        <v>1</v>
      </c>
      <c r="B4" s="10">
        <v>89.247753496310906</v>
      </c>
      <c r="C4" s="5">
        <v>61.439418661466334</v>
      </c>
      <c r="D4">
        <v>67.928981681761798</v>
      </c>
      <c r="E4">
        <v>83.068385012738872</v>
      </c>
      <c r="F4">
        <v>108.65467649826314</v>
      </c>
      <c r="G4">
        <v>66.365082804695703</v>
      </c>
      <c r="H4">
        <v>69.144555456732633</v>
      </c>
      <c r="I4">
        <v>53.825993038190063</v>
      </c>
      <c r="J4">
        <v>67.10648014821345</v>
      </c>
      <c r="K4" s="6">
        <v>62.06468490025145</v>
      </c>
    </row>
    <row r="5" spans="1:11" x14ac:dyDescent="0.75">
      <c r="A5" s="2">
        <v>2</v>
      </c>
      <c r="B5" s="10">
        <v>57.310608301195316</v>
      </c>
      <c r="C5" s="5">
        <v>76.073097463522572</v>
      </c>
      <c r="D5">
        <v>73.541183584966348</v>
      </c>
      <c r="E5">
        <v>105.79836291261017</v>
      </c>
      <c r="F5">
        <v>108.52057150448672</v>
      </c>
      <c r="G5">
        <v>67.943238011212088</v>
      </c>
      <c r="H5">
        <v>73.422648003615905</v>
      </c>
      <c r="I5">
        <v>99.929666450479999</v>
      </c>
      <c r="J5">
        <v>80.497522023579222</v>
      </c>
      <c r="K5" s="6">
        <v>89.683253665571101</v>
      </c>
    </row>
    <row r="6" spans="1:11" x14ac:dyDescent="0.75">
      <c r="A6" s="2">
        <v>3</v>
      </c>
      <c r="B6" s="10">
        <v>91.474571692815516</v>
      </c>
      <c r="C6" s="5">
        <v>70.359106050163973</v>
      </c>
      <c r="D6">
        <v>83.853318730762112</v>
      </c>
      <c r="E6">
        <v>96.406545455538435</v>
      </c>
      <c r="F6">
        <v>91.151280432386557</v>
      </c>
      <c r="G6">
        <v>93.807527921017027</v>
      </c>
      <c r="H6">
        <v>71.298471968548256</v>
      </c>
      <c r="I6">
        <v>91.015572454198264</v>
      </c>
      <c r="J6">
        <v>62.47538997020456</v>
      </c>
      <c r="K6" s="6">
        <v>96.834781035868218</v>
      </c>
    </row>
    <row r="7" spans="1:11" x14ac:dyDescent="0.75">
      <c r="A7" s="2">
        <v>4</v>
      </c>
      <c r="B7" s="10">
        <v>92.434657037374564</v>
      </c>
      <c r="C7" s="5">
        <v>104.37307102809427</v>
      </c>
      <c r="D7">
        <v>50.898807077901438</v>
      </c>
      <c r="E7">
        <v>80.188759941011085</v>
      </c>
      <c r="F7">
        <v>78.280185309340595</v>
      </c>
      <c r="G7">
        <v>74.955715010291897</v>
      </c>
      <c r="H7">
        <v>59.118092596763745</v>
      </c>
      <c r="I7">
        <v>95.511295714532025</v>
      </c>
      <c r="J7">
        <v>79.900751390669029</v>
      </c>
      <c r="K7" s="6">
        <v>66.065768098342232</v>
      </c>
    </row>
    <row r="8" spans="1:11" x14ac:dyDescent="0.75">
      <c r="A8" s="2">
        <v>5</v>
      </c>
      <c r="B8" s="10">
        <v>96.897399746085284</v>
      </c>
      <c r="C8" s="5">
        <v>74.146651260962244</v>
      </c>
      <c r="D8">
        <v>78.980842974560801</v>
      </c>
      <c r="E8">
        <v>97.461172774346778</v>
      </c>
      <c r="F8">
        <v>89.179848348139785</v>
      </c>
      <c r="G8">
        <v>70.484326417572447</v>
      </c>
      <c r="H8">
        <v>51.947909216396511</v>
      </c>
      <c r="I8">
        <v>68.523893534875242</v>
      </c>
      <c r="J8">
        <v>97.041020328179002</v>
      </c>
      <c r="K8" s="6">
        <v>84.774301487486809</v>
      </c>
    </row>
    <row r="9" spans="1:11" x14ac:dyDescent="0.75">
      <c r="A9" s="2">
        <v>6</v>
      </c>
      <c r="B9" s="10">
        <v>106.97870513657108</v>
      </c>
      <c r="C9" s="5">
        <v>85.176821105123963</v>
      </c>
      <c r="D9">
        <v>65.632450716366293</v>
      </c>
      <c r="E9">
        <v>70.422509199561318</v>
      </c>
      <c r="F9">
        <v>69.175864811841166</v>
      </c>
      <c r="G9">
        <v>55.943637764430605</v>
      </c>
      <c r="H9">
        <v>76.025587734038709</v>
      </c>
      <c r="I9">
        <v>76.948002944918699</v>
      </c>
      <c r="J9">
        <v>75.314919942757115</v>
      </c>
      <c r="K9" s="6">
        <v>76.21661572746234</v>
      </c>
    </row>
    <row r="10" spans="1:11" x14ac:dyDescent="0.75">
      <c r="A10" s="2">
        <v>7</v>
      </c>
      <c r="B10" s="10">
        <v>63.122074809216429</v>
      </c>
      <c r="C10" s="5">
        <v>66.420505138084991</v>
      </c>
      <c r="D10">
        <v>64.743033110135002</v>
      </c>
      <c r="E10">
        <v>65.414922321069753</v>
      </c>
      <c r="F10">
        <v>67.700743986351881</v>
      </c>
      <c r="G10">
        <v>92.895191048301058</v>
      </c>
      <c r="H10">
        <v>80.863957438923535</v>
      </c>
      <c r="I10">
        <v>71.854690506443148</v>
      </c>
      <c r="J10">
        <v>72.286183214673656</v>
      </c>
      <c r="K10" s="6">
        <v>80.850161541166017</v>
      </c>
    </row>
    <row r="11" spans="1:11" x14ac:dyDescent="0.75">
      <c r="A11" s="2">
        <v>8</v>
      </c>
      <c r="B11" s="10">
        <v>84.218577487336006</v>
      </c>
      <c r="C11" s="5">
        <v>109.4875462714117</v>
      </c>
      <c r="D11">
        <v>68.246679549774854</v>
      </c>
      <c r="E11">
        <v>76.451879269443452</v>
      </c>
      <c r="F11">
        <v>78.424488012460642</v>
      </c>
      <c r="G11">
        <v>95.61351155032753</v>
      </c>
      <c r="H11">
        <v>71.879928984417347</v>
      </c>
      <c r="I11">
        <v>92.870293630840024</v>
      </c>
      <c r="J11">
        <v>63.810880621604156</v>
      </c>
      <c r="K11" s="6">
        <v>97.164109067380195</v>
      </c>
    </row>
    <row r="12" spans="1:11" x14ac:dyDescent="0.75">
      <c r="A12" s="2">
        <v>9</v>
      </c>
      <c r="B12" s="10">
        <v>90.588769328023773</v>
      </c>
      <c r="C12" s="5">
        <v>101.87998688896187</v>
      </c>
      <c r="D12">
        <v>58.340406414645258</v>
      </c>
      <c r="E12">
        <v>117.10738383233547</v>
      </c>
      <c r="F12">
        <v>92.916780178784393</v>
      </c>
      <c r="G12">
        <v>68.638865033863112</v>
      </c>
      <c r="H12">
        <v>68.179490628681378</v>
      </c>
      <c r="I12">
        <v>82.14677129406482</v>
      </c>
      <c r="J12">
        <v>100.56015091511654</v>
      </c>
      <c r="K12" s="6">
        <v>68.254489835526329</v>
      </c>
    </row>
    <row r="13" spans="1:11" x14ac:dyDescent="0.75">
      <c r="A13" s="2">
        <v>10</v>
      </c>
      <c r="B13" s="10">
        <v>78.277883150876733</v>
      </c>
      <c r="C13" s="5">
        <v>61.987059527455131</v>
      </c>
      <c r="D13">
        <v>88.48384615892428</v>
      </c>
      <c r="E13">
        <v>76.82020757063583</v>
      </c>
      <c r="F13">
        <v>65.712122452241601</v>
      </c>
      <c r="G13">
        <v>90.134272088180296</v>
      </c>
      <c r="H13">
        <v>88.365617532035685</v>
      </c>
      <c r="I13">
        <v>81.339157051916118</v>
      </c>
      <c r="J13">
        <v>45.525876177707687</v>
      </c>
      <c r="K13" s="6">
        <v>52.446539686643519</v>
      </c>
    </row>
    <row r="14" spans="1:11" x14ac:dyDescent="0.75">
      <c r="A14" s="2">
        <v>11</v>
      </c>
      <c r="B14" s="10">
        <v>88.076261792666628</v>
      </c>
      <c r="C14" s="5">
        <v>69.901743902009912</v>
      </c>
      <c r="D14">
        <v>74.640097611409146</v>
      </c>
      <c r="E14">
        <v>76.22253312736575</v>
      </c>
      <c r="F14">
        <v>87.959772574395174</v>
      </c>
      <c r="G14">
        <v>77.474566271193908</v>
      </c>
      <c r="H14">
        <v>62.930501118971733</v>
      </c>
      <c r="I14">
        <v>79.951228346617427</v>
      </c>
      <c r="J14">
        <v>65.803970048436895</v>
      </c>
      <c r="K14" s="6">
        <v>95.082821391843027</v>
      </c>
    </row>
    <row r="15" spans="1:11" x14ac:dyDescent="0.75">
      <c r="A15" s="2">
        <v>12</v>
      </c>
      <c r="B15" s="10">
        <v>65.907788868644275</v>
      </c>
      <c r="C15" s="5">
        <v>61.449275310296798</v>
      </c>
      <c r="D15">
        <v>102.34942257928196</v>
      </c>
      <c r="E15">
        <v>89.76253318185627</v>
      </c>
      <c r="F15">
        <v>81.468231403123355</v>
      </c>
      <c r="G15">
        <v>89.812225698624388</v>
      </c>
      <c r="H15">
        <v>45.541974233929068</v>
      </c>
      <c r="I15">
        <v>58.482662754686316</v>
      </c>
      <c r="J15">
        <v>70.00655179770547</v>
      </c>
      <c r="K15" s="6">
        <v>66.84887714262004</v>
      </c>
    </row>
    <row r="16" spans="1:11" x14ac:dyDescent="0.75">
      <c r="A16" s="2">
        <v>13</v>
      </c>
      <c r="B16" s="10">
        <v>103.18809038115432</v>
      </c>
      <c r="C16" s="5">
        <v>88.803556283965008</v>
      </c>
      <c r="D16">
        <v>74.121873214680818</v>
      </c>
      <c r="E16">
        <v>82.137494448106736</v>
      </c>
      <c r="F16">
        <v>102.05092641816009</v>
      </c>
      <c r="G16">
        <v>80.849001935421256</v>
      </c>
      <c r="H16">
        <v>110.27157617907505</v>
      </c>
      <c r="I16">
        <v>72.062669207371073</v>
      </c>
      <c r="J16">
        <v>83.588246499930392</v>
      </c>
      <c r="K16" s="6">
        <v>79.342861656259629</v>
      </c>
    </row>
    <row r="17" spans="1:11" x14ac:dyDescent="0.75">
      <c r="A17" s="2">
        <v>14</v>
      </c>
      <c r="B17" s="10">
        <v>62.915153395879315</v>
      </c>
      <c r="C17" s="5">
        <v>74.208519638050348</v>
      </c>
      <c r="D17">
        <v>58.086725604953244</v>
      </c>
      <c r="E17">
        <v>87.059611561999191</v>
      </c>
      <c r="F17">
        <v>91.757992979255505</v>
      </c>
      <c r="G17">
        <v>76.823720493921428</v>
      </c>
      <c r="H17">
        <v>47.120675137266517</v>
      </c>
      <c r="I17">
        <v>71.425772805087036</v>
      </c>
      <c r="J17">
        <v>62.879990056972019</v>
      </c>
      <c r="K17" s="6">
        <v>84.277103471395094</v>
      </c>
    </row>
    <row r="18" spans="1:11" x14ac:dyDescent="0.75">
      <c r="A18" s="2">
        <v>15</v>
      </c>
      <c r="B18" s="10">
        <v>84.255616659065709</v>
      </c>
      <c r="C18" s="5">
        <v>87.947886615511379</v>
      </c>
      <c r="D18">
        <v>81.03641468740534</v>
      </c>
      <c r="E18">
        <v>57.96257957816124</v>
      </c>
      <c r="F18">
        <v>107.65325461950852</v>
      </c>
      <c r="G18">
        <v>77.590884959208779</v>
      </c>
      <c r="H18">
        <v>95.012597032182384</v>
      </c>
      <c r="I18">
        <v>94.314991858555004</v>
      </c>
      <c r="J18">
        <v>94.354861832543975</v>
      </c>
      <c r="K18" s="6">
        <v>87.502410426241113</v>
      </c>
    </row>
    <row r="19" spans="1:11" x14ac:dyDescent="0.75">
      <c r="A19" s="2">
        <v>16</v>
      </c>
      <c r="B19" s="10">
        <v>41.853063723538071</v>
      </c>
      <c r="C19" s="5">
        <v>89.500240594206844</v>
      </c>
      <c r="D19">
        <v>82.615098537717131</v>
      </c>
      <c r="E19">
        <v>61.925566316931508</v>
      </c>
      <c r="F19">
        <v>46.198447509668767</v>
      </c>
      <c r="G19">
        <v>69.446530435088789</v>
      </c>
      <c r="H19">
        <v>88.893698577594478</v>
      </c>
      <c r="I19">
        <v>78.442956439248519</v>
      </c>
      <c r="J19">
        <v>63.618488386127865</v>
      </c>
      <c r="K19" s="6">
        <v>85.701338068320183</v>
      </c>
    </row>
    <row r="20" spans="1:11" x14ac:dyDescent="0.75">
      <c r="A20" s="2">
        <v>17</v>
      </c>
      <c r="B20" s="10">
        <v>92.450857411749894</v>
      </c>
      <c r="C20" s="5">
        <v>75.159259924548678</v>
      </c>
      <c r="D20">
        <v>68.985928212059662</v>
      </c>
      <c r="E20">
        <v>85.242645784164779</v>
      </c>
      <c r="F20">
        <v>89.614103646526928</v>
      </c>
      <c r="G20">
        <v>67.925809818989364</v>
      </c>
      <c r="H20">
        <v>90.513804227230139</v>
      </c>
      <c r="I20">
        <v>94.609054233005736</v>
      </c>
      <c r="J20">
        <v>63.052703100838698</v>
      </c>
      <c r="K20" s="6">
        <v>62.253223151928978</v>
      </c>
    </row>
    <row r="21" spans="1:11" x14ac:dyDescent="0.75">
      <c r="A21" s="2">
        <v>18</v>
      </c>
      <c r="B21" s="10">
        <v>78.694249825348379</v>
      </c>
      <c r="C21" s="5">
        <v>87.870090712458477</v>
      </c>
      <c r="D21">
        <v>72.623475009168033</v>
      </c>
      <c r="E21">
        <v>99.041340237890836</v>
      </c>
      <c r="F21">
        <v>99.943513507314492</v>
      </c>
      <c r="G21">
        <v>109.7699443763122</v>
      </c>
      <c r="H21">
        <v>90.163125807594042</v>
      </c>
      <c r="I21">
        <v>65.010117597994395</v>
      </c>
      <c r="J21">
        <v>69.030948199797422</v>
      </c>
      <c r="K21" s="6">
        <v>64.157841481646756</v>
      </c>
    </row>
    <row r="22" spans="1:11" x14ac:dyDescent="0.75">
      <c r="A22" s="2">
        <v>19</v>
      </c>
      <c r="B22" s="10">
        <v>104.87183792254655</v>
      </c>
      <c r="C22" s="5">
        <v>77.370935034268769</v>
      </c>
      <c r="D22">
        <v>89.029474767885404</v>
      </c>
      <c r="E22">
        <v>68.080634238940547</v>
      </c>
      <c r="F22">
        <v>85.573269845626783</v>
      </c>
      <c r="G22">
        <v>62.484496285906062</v>
      </c>
      <c r="H22">
        <v>81.220536205437384</v>
      </c>
      <c r="I22">
        <v>93.505314200301655</v>
      </c>
      <c r="J22">
        <v>92.634791346499696</v>
      </c>
      <c r="K22" s="6">
        <v>87.436159421558841</v>
      </c>
    </row>
    <row r="23" spans="1:11" x14ac:dyDescent="0.75">
      <c r="A23" s="2">
        <v>20</v>
      </c>
      <c r="B23" s="10">
        <v>86.271727670537075</v>
      </c>
      <c r="C23" s="5">
        <v>105.02742972865235</v>
      </c>
      <c r="D23">
        <v>79.790588844916783</v>
      </c>
      <c r="E23">
        <v>43.037498673656955</v>
      </c>
      <c r="F23">
        <v>65.945203206938459</v>
      </c>
      <c r="G23">
        <v>87.673247637285385</v>
      </c>
      <c r="H23">
        <v>64.241776473936625</v>
      </c>
      <c r="I23">
        <v>116.79742803797126</v>
      </c>
      <c r="J23">
        <v>84.733288960778737</v>
      </c>
      <c r="K23" s="6">
        <v>76.809651747753378</v>
      </c>
    </row>
    <row r="24" spans="1:11" x14ac:dyDescent="0.75">
      <c r="A24" s="2">
        <v>21</v>
      </c>
      <c r="B24" s="10">
        <v>83.470273668426671</v>
      </c>
      <c r="C24" s="5">
        <v>99.84951722988626</v>
      </c>
      <c r="D24">
        <v>82.540559762564953</v>
      </c>
      <c r="E24">
        <v>79.133740402612602</v>
      </c>
      <c r="F24">
        <v>87.863508244554396</v>
      </c>
      <c r="G24">
        <v>93.000135368201882</v>
      </c>
      <c r="H24">
        <v>90.655105597834336</v>
      </c>
      <c r="I24">
        <v>90.763187674456276</v>
      </c>
      <c r="J24">
        <v>83.354875843797345</v>
      </c>
      <c r="K24" s="6">
        <v>94.703357464895817</v>
      </c>
    </row>
    <row r="25" spans="1:11" x14ac:dyDescent="0.75">
      <c r="A25" s="2">
        <v>22</v>
      </c>
      <c r="B25" s="10">
        <v>76.779126831825124</v>
      </c>
      <c r="C25" s="5">
        <v>91.011070455424488</v>
      </c>
      <c r="D25">
        <v>99.993649402749725</v>
      </c>
      <c r="E25">
        <v>71.536344623455079</v>
      </c>
      <c r="F25">
        <v>77.671051232828177</v>
      </c>
      <c r="G25">
        <v>83.424332817303366</v>
      </c>
      <c r="H25">
        <v>77.097813775326358</v>
      </c>
      <c r="I25">
        <v>68.361770419942332</v>
      </c>
      <c r="J25">
        <v>106.83532329683658</v>
      </c>
      <c r="K25" s="6">
        <v>92.182408681837842</v>
      </c>
    </row>
    <row r="26" spans="1:11" x14ac:dyDescent="0.75">
      <c r="A26" s="2">
        <v>23</v>
      </c>
      <c r="B26" s="10">
        <v>68.415947882458568</v>
      </c>
      <c r="C26" s="5">
        <v>70.295532370510045</v>
      </c>
      <c r="D26">
        <v>59.956010065507144</v>
      </c>
      <c r="E26">
        <v>62.423071287485072</v>
      </c>
      <c r="F26">
        <v>71.067966220725793</v>
      </c>
      <c r="G26">
        <v>61.649784785986412</v>
      </c>
      <c r="H26">
        <v>60.902043716923799</v>
      </c>
      <c r="I26">
        <v>105.37565251259366</v>
      </c>
      <c r="J26">
        <v>79.311842202587286</v>
      </c>
      <c r="K26" s="6">
        <v>78.079044871701626</v>
      </c>
    </row>
    <row r="27" spans="1:11" x14ac:dyDescent="0.75">
      <c r="A27" s="2">
        <v>24</v>
      </c>
      <c r="B27" s="10">
        <v>64.173871325765504</v>
      </c>
      <c r="C27" s="5">
        <v>109.95302565977909</v>
      </c>
      <c r="D27">
        <v>75.252233020437416</v>
      </c>
      <c r="E27">
        <v>100.33348209806718</v>
      </c>
      <c r="F27">
        <v>82.297588252986316</v>
      </c>
      <c r="G27">
        <v>108.47882569767535</v>
      </c>
      <c r="H27">
        <v>91.67392156276037</v>
      </c>
      <c r="I27">
        <v>76.153792380937375</v>
      </c>
      <c r="J27">
        <v>75.464099811215419</v>
      </c>
      <c r="K27" s="6">
        <v>79.766475866636029</v>
      </c>
    </row>
    <row r="28" spans="1:11" x14ac:dyDescent="0.75">
      <c r="A28" s="2">
        <v>25</v>
      </c>
      <c r="B28" s="10">
        <v>73.975387724276516</v>
      </c>
      <c r="C28" s="5">
        <v>92.439534202712821</v>
      </c>
      <c r="D28">
        <v>43.155642035417259</v>
      </c>
      <c r="E28">
        <v>76.118219769414281</v>
      </c>
      <c r="F28">
        <v>80.866259597387398</v>
      </c>
      <c r="G28">
        <v>86.195432433742099</v>
      </c>
      <c r="H28">
        <v>117.48609742615372</v>
      </c>
      <c r="I28">
        <v>76.576843841467053</v>
      </c>
      <c r="J28">
        <v>78.348312146845274</v>
      </c>
      <c r="K28" s="6">
        <v>72.150969774229452</v>
      </c>
    </row>
    <row r="29" spans="1:11" x14ac:dyDescent="0.75">
      <c r="A29" s="2">
        <v>26</v>
      </c>
      <c r="B29" s="10">
        <v>73.407470810780069</v>
      </c>
      <c r="C29" s="5">
        <v>88.616143531980924</v>
      </c>
      <c r="D29">
        <v>76.92926166972029</v>
      </c>
      <c r="E29">
        <v>82.139813659596257</v>
      </c>
      <c r="F29">
        <v>84.449492507774266</v>
      </c>
      <c r="G29">
        <v>100.0103613678948</v>
      </c>
      <c r="H29">
        <v>77.725620914934552</v>
      </c>
      <c r="I29">
        <v>85.907884315092815</v>
      </c>
      <c r="J29">
        <v>44.307062327861786</v>
      </c>
      <c r="K29" s="6">
        <v>68.107356330147013</v>
      </c>
    </row>
    <row r="30" spans="1:11" x14ac:dyDescent="0.75">
      <c r="A30" s="2">
        <v>27</v>
      </c>
      <c r="B30" s="10">
        <v>84.063616643179557</v>
      </c>
      <c r="C30" s="5">
        <v>80.179585413206951</v>
      </c>
      <c r="D30">
        <v>69.694958912878064</v>
      </c>
      <c r="E30">
        <v>87.03525984135922</v>
      </c>
      <c r="F30">
        <v>76.351505160419038</v>
      </c>
      <c r="G30">
        <v>85.747006071032956</v>
      </c>
      <c r="H30">
        <v>86.996856427576859</v>
      </c>
      <c r="I30">
        <v>90.135704542335588</v>
      </c>
      <c r="J30">
        <v>65.730164553388022</v>
      </c>
      <c r="K30" s="6">
        <v>64.777650752221234</v>
      </c>
    </row>
    <row r="31" spans="1:11" x14ac:dyDescent="0.75">
      <c r="A31" s="2">
        <v>28</v>
      </c>
      <c r="B31" s="10">
        <v>85.280469395074761</v>
      </c>
      <c r="C31" s="5">
        <v>81.263151716557331</v>
      </c>
      <c r="D31">
        <v>87.863508244554396</v>
      </c>
      <c r="E31">
        <v>99.800063455477357</v>
      </c>
      <c r="F31">
        <v>94.725628716405481</v>
      </c>
      <c r="G31">
        <v>98.634830212249653</v>
      </c>
      <c r="H31">
        <v>66.885916314349743</v>
      </c>
      <c r="I31">
        <v>75.266711039221263</v>
      </c>
      <c r="J31">
        <v>85.721085472032428</v>
      </c>
      <c r="K31" s="6">
        <v>85.77666128265264</v>
      </c>
    </row>
    <row r="32" spans="1:11" x14ac:dyDescent="0.75">
      <c r="A32" s="2">
        <v>29</v>
      </c>
      <c r="B32" s="10">
        <v>90.855444543267367</v>
      </c>
      <c r="C32" s="5">
        <v>91.775148323067697</v>
      </c>
      <c r="D32">
        <v>87.371340871031862</v>
      </c>
      <c r="E32">
        <v>76.004186186837615</v>
      </c>
      <c r="F32">
        <v>79.841065800865181</v>
      </c>
      <c r="G32">
        <v>83.276090865256265</v>
      </c>
      <c r="H32">
        <v>78.967030023777625</v>
      </c>
      <c r="I32">
        <v>94.174509033182403</v>
      </c>
      <c r="J32">
        <v>90.524087201702059</v>
      </c>
      <c r="K32" s="6">
        <v>74.919272694460233</v>
      </c>
    </row>
    <row r="33" spans="1:11" x14ac:dyDescent="0.75">
      <c r="A33" s="2">
        <v>30</v>
      </c>
      <c r="B33" s="10">
        <v>93.417798072623555</v>
      </c>
      <c r="C33" s="5">
        <v>86.427353582694195</v>
      </c>
      <c r="D33">
        <v>99.805520423687994</v>
      </c>
      <c r="E33">
        <v>89.759685326571343</v>
      </c>
      <c r="F33">
        <v>65.209194619528716</v>
      </c>
      <c r="G33">
        <v>93.678334198630182</v>
      </c>
      <c r="H33">
        <v>80.354020812665112</v>
      </c>
      <c r="I33">
        <v>88.974529919214547</v>
      </c>
      <c r="J33">
        <v>99.617766611190746</v>
      </c>
      <c r="K33" s="6">
        <v>73.214839832944563</v>
      </c>
    </row>
    <row r="34" spans="1:11" x14ac:dyDescent="0.75">
      <c r="A34" s="2">
        <v>31</v>
      </c>
      <c r="B34" s="10">
        <v>83.417255811655195</v>
      </c>
      <c r="C34" s="5">
        <v>74.972716876873164</v>
      </c>
      <c r="D34">
        <v>70.850574249634519</v>
      </c>
      <c r="E34">
        <v>62.102167450648267</v>
      </c>
      <c r="F34">
        <v>79.253265059451223</v>
      </c>
      <c r="G34">
        <v>80.754783968659467</v>
      </c>
      <c r="H34">
        <v>46.299401421565562</v>
      </c>
      <c r="I34">
        <v>66.456759870634414</v>
      </c>
      <c r="J34">
        <v>91.347356121405028</v>
      </c>
      <c r="K34" s="6">
        <v>53.672038322547451</v>
      </c>
    </row>
    <row r="35" spans="1:11" x14ac:dyDescent="0.75">
      <c r="A35" s="2">
        <v>32</v>
      </c>
      <c r="B35" s="10">
        <v>73.553785770927789</v>
      </c>
      <c r="C35" s="5">
        <v>82.291790224262513</v>
      </c>
      <c r="D35">
        <v>69.895979979337426</v>
      </c>
      <c r="E35">
        <v>73.758319760672748</v>
      </c>
      <c r="F35">
        <v>74.441463968541939</v>
      </c>
      <c r="G35">
        <v>87.817465075277141</v>
      </c>
      <c r="H35">
        <v>70.718924891552888</v>
      </c>
      <c r="I35">
        <v>101.10182322212495</v>
      </c>
      <c r="J35">
        <v>100.24753484874964</v>
      </c>
      <c r="K35" s="6">
        <v>80.518190290677012</v>
      </c>
    </row>
    <row r="36" spans="1:11" x14ac:dyDescent="0.75">
      <c r="A36" s="2">
        <v>33</v>
      </c>
      <c r="B36" s="10">
        <v>97.153092812804971</v>
      </c>
      <c r="C36" s="5">
        <v>68.442226594997919</v>
      </c>
      <c r="D36">
        <v>73.578938983773696</v>
      </c>
      <c r="E36">
        <v>78.728799255331978</v>
      </c>
      <c r="F36">
        <v>84.758612703881226</v>
      </c>
      <c r="G36">
        <v>57.32861629629042</v>
      </c>
      <c r="H36">
        <v>90.736482636275468</v>
      </c>
      <c r="I36">
        <v>93.068756743450649</v>
      </c>
      <c r="J36">
        <v>65.22409896395402</v>
      </c>
      <c r="K36" s="6">
        <v>76.928085010949872</v>
      </c>
    </row>
    <row r="37" spans="1:11" x14ac:dyDescent="0.75">
      <c r="A37" s="2">
        <v>34</v>
      </c>
      <c r="B37" s="10">
        <v>79.854844645597041</v>
      </c>
      <c r="C37" s="5">
        <v>94.120792002358939</v>
      </c>
      <c r="D37">
        <v>65.552369707875187</v>
      </c>
      <c r="E37">
        <v>86.15670501247223</v>
      </c>
      <c r="F37">
        <v>80.591671778238378</v>
      </c>
      <c r="G37">
        <v>94.295108030637493</v>
      </c>
      <c r="H37">
        <v>61.444329932855908</v>
      </c>
      <c r="I37">
        <v>80.02008846422541</v>
      </c>
      <c r="J37">
        <v>79.100418790476397</v>
      </c>
      <c r="K37" s="6">
        <v>59.318840814812575</v>
      </c>
    </row>
    <row r="38" spans="1:11" x14ac:dyDescent="0.75">
      <c r="A38" s="2">
        <v>35</v>
      </c>
      <c r="B38" s="10">
        <v>89.611289897293318</v>
      </c>
      <c r="C38" s="5">
        <v>66.009152053156868</v>
      </c>
      <c r="D38">
        <v>60.622578732436523</v>
      </c>
      <c r="E38">
        <v>76.581550476548728</v>
      </c>
      <c r="F38">
        <v>88.794023642622051</v>
      </c>
      <c r="G38">
        <v>60.000757204834372</v>
      </c>
      <c r="H38">
        <v>77.798727235931437</v>
      </c>
      <c r="I38">
        <v>75.837492861028295</v>
      </c>
      <c r="J38">
        <v>98.865421225200407</v>
      </c>
      <c r="K38" s="6">
        <v>90.842006759048672</v>
      </c>
    </row>
    <row r="39" spans="1:11" x14ac:dyDescent="0.75">
      <c r="A39" s="2">
        <v>36</v>
      </c>
      <c r="B39" s="10">
        <v>86.419816145353252</v>
      </c>
      <c r="C39" s="5">
        <v>66.321665801369818</v>
      </c>
      <c r="D39">
        <v>94.314991858555004</v>
      </c>
      <c r="E39">
        <v>91.991892279183958</v>
      </c>
      <c r="F39">
        <v>100.35940269706771</v>
      </c>
      <c r="G39">
        <v>99.230321868235478</v>
      </c>
      <c r="H39">
        <v>71.385220710071735</v>
      </c>
      <c r="I39">
        <v>72.623475009168033</v>
      </c>
      <c r="J39">
        <v>82.169963408960029</v>
      </c>
      <c r="K39" s="6">
        <v>89.4568065378553</v>
      </c>
    </row>
    <row r="40" spans="1:11" x14ac:dyDescent="0.75">
      <c r="A40" s="2">
        <v>37</v>
      </c>
      <c r="B40" s="10">
        <v>78.34485038263665</v>
      </c>
      <c r="C40" s="5">
        <v>68.243575899105053</v>
      </c>
      <c r="D40">
        <v>102.34594376204768</v>
      </c>
      <c r="E40">
        <v>67.340652296552435</v>
      </c>
      <c r="F40">
        <v>123.8281858805567</v>
      </c>
      <c r="G40">
        <v>91.255917797825532</v>
      </c>
      <c r="H40">
        <v>80.142870248964755</v>
      </c>
      <c r="I40">
        <v>102.05433702329174</v>
      </c>
      <c r="J40">
        <v>104.65219495206838</v>
      </c>
      <c r="K40" s="6">
        <v>56.589538164262194</v>
      </c>
    </row>
    <row r="41" spans="1:11" x14ac:dyDescent="0.75">
      <c r="A41" s="2">
        <v>38</v>
      </c>
      <c r="B41" s="10">
        <v>70.586542253367952</v>
      </c>
      <c r="C41" s="5">
        <v>81.168746166513301</v>
      </c>
      <c r="D41">
        <v>70.966398399905302</v>
      </c>
      <c r="E41">
        <v>76.153792380937375</v>
      </c>
      <c r="F41">
        <v>113.80155249033123</v>
      </c>
      <c r="G41">
        <v>90.449377896293299</v>
      </c>
      <c r="H41">
        <v>54.940237734699622</v>
      </c>
      <c r="I41">
        <v>70.494148960351595</v>
      </c>
      <c r="J41">
        <v>68.10108081670478</v>
      </c>
      <c r="K41" s="6">
        <v>79.675821982236812</v>
      </c>
    </row>
    <row r="42" spans="1:11" x14ac:dyDescent="0.75">
      <c r="A42" s="2">
        <v>39</v>
      </c>
      <c r="B42" s="10">
        <v>62.855740654485999</v>
      </c>
      <c r="C42" s="5">
        <v>132.84091457724571</v>
      </c>
      <c r="D42">
        <v>90.674307304725517</v>
      </c>
      <c r="E42">
        <v>66.5376253183058</v>
      </c>
      <c r="F42">
        <v>83.02154035125568</v>
      </c>
      <c r="G42">
        <v>81.12500515569991</v>
      </c>
      <c r="H42">
        <v>75.743189629138215</v>
      </c>
      <c r="I42">
        <v>95.105672446225071</v>
      </c>
      <c r="J42">
        <v>77.042834820604185</v>
      </c>
      <c r="K42" s="6">
        <v>70.260147342269192</v>
      </c>
    </row>
    <row r="43" spans="1:11" x14ac:dyDescent="0.75">
      <c r="A43" s="2">
        <v>40</v>
      </c>
      <c r="B43" s="10">
        <v>87.342879371208255</v>
      </c>
      <c r="C43" s="5">
        <v>73.226265360135585</v>
      </c>
      <c r="D43">
        <v>45.212646202417091</v>
      </c>
      <c r="E43">
        <v>103.87130280112615</v>
      </c>
      <c r="F43">
        <v>89.221406571668922</v>
      </c>
      <c r="G43">
        <v>78.306753923316137</v>
      </c>
      <c r="H43">
        <v>111.96637408109382</v>
      </c>
      <c r="I43">
        <v>102.77622570545645</v>
      </c>
      <c r="J43">
        <v>53.96166691032704</v>
      </c>
      <c r="K43" s="6">
        <v>84.447088031156454</v>
      </c>
    </row>
    <row r="44" spans="1:11" x14ac:dyDescent="0.75">
      <c r="A44" s="2">
        <v>41</v>
      </c>
      <c r="B44" s="10">
        <v>52.684872773243114</v>
      </c>
      <c r="C44" s="5">
        <v>75.283593534622923</v>
      </c>
      <c r="D44">
        <v>85.713684458896751</v>
      </c>
      <c r="E44">
        <v>85.764297839050414</v>
      </c>
      <c r="F44">
        <v>71.249546837934759</v>
      </c>
      <c r="G44">
        <v>89.49464720179094</v>
      </c>
      <c r="H44">
        <v>58.43440269207349</v>
      </c>
      <c r="I44">
        <v>66.148611696989974</v>
      </c>
      <c r="J44">
        <v>71.148695244191913</v>
      </c>
      <c r="K44" s="6">
        <v>107.46096470218617</v>
      </c>
    </row>
    <row r="45" spans="1:11" x14ac:dyDescent="0.75">
      <c r="A45" s="2">
        <v>42</v>
      </c>
      <c r="B45" s="10">
        <v>41.367939249612391</v>
      </c>
      <c r="C45" s="5">
        <v>92.89351985178655</v>
      </c>
      <c r="D45">
        <v>78.79902361499262</v>
      </c>
      <c r="E45">
        <v>90.604969702399103</v>
      </c>
      <c r="F45">
        <v>59.483845891081728</v>
      </c>
      <c r="G45">
        <v>96.515514289494604</v>
      </c>
      <c r="H45">
        <v>86.994298473728122</v>
      </c>
      <c r="I45">
        <v>51.26660673529841</v>
      </c>
      <c r="J45">
        <v>74.668218050719588</v>
      </c>
      <c r="K45" s="6">
        <v>78.291730207711225</v>
      </c>
    </row>
    <row r="46" spans="1:11" x14ac:dyDescent="0.75">
      <c r="A46" s="2">
        <v>43</v>
      </c>
      <c r="B46" s="10">
        <v>70.282810813368997</v>
      </c>
      <c r="C46" s="5">
        <v>88.249230631918181</v>
      </c>
      <c r="D46">
        <v>75.983978351432597</v>
      </c>
      <c r="E46">
        <v>73.673122844484169</v>
      </c>
      <c r="F46">
        <v>111.87797119608149</v>
      </c>
      <c r="G46">
        <v>88.46230818751792</v>
      </c>
      <c r="H46">
        <v>89.805114586924901</v>
      </c>
      <c r="I46">
        <v>92.371663160593016</v>
      </c>
      <c r="J46">
        <v>72.313672692034743</v>
      </c>
      <c r="K46" s="6">
        <v>49.505370245315135</v>
      </c>
    </row>
    <row r="47" spans="1:11" x14ac:dyDescent="0.75">
      <c r="A47" s="2">
        <v>44</v>
      </c>
      <c r="B47" s="10">
        <v>100.19064595515374</v>
      </c>
      <c r="C47" s="5">
        <v>101.70850166294258</v>
      </c>
      <c r="D47">
        <v>66.523914685676573</v>
      </c>
      <c r="E47">
        <v>82.575484359113034</v>
      </c>
      <c r="F47">
        <v>67.4533386901021</v>
      </c>
      <c r="G47">
        <v>86.392156137735583</v>
      </c>
      <c r="H47">
        <v>81.320722731179558</v>
      </c>
      <c r="I47">
        <v>83.403135906410171</v>
      </c>
      <c r="J47">
        <v>83.444353069426143</v>
      </c>
      <c r="K47" s="6">
        <v>61.866119469486875</v>
      </c>
    </row>
    <row r="48" spans="1:11" x14ac:dyDescent="0.75">
      <c r="A48" s="2">
        <v>45</v>
      </c>
      <c r="B48" s="10">
        <v>79.487556578969816</v>
      </c>
      <c r="C48" s="5">
        <v>76.408206470732694</v>
      </c>
      <c r="D48">
        <v>63.753241394879296</v>
      </c>
      <c r="E48">
        <v>53.773265082854778</v>
      </c>
      <c r="F48">
        <v>89.184009286400396</v>
      </c>
      <c r="G48">
        <v>97.83023435564246</v>
      </c>
      <c r="H48">
        <v>57.299830788979307</v>
      </c>
      <c r="I48">
        <v>66.044554134423379</v>
      </c>
      <c r="J48">
        <v>84.736904202218284</v>
      </c>
      <c r="K48" s="6">
        <v>65.816521075321361</v>
      </c>
    </row>
    <row r="49" spans="1:11" x14ac:dyDescent="0.75">
      <c r="A49" s="2">
        <v>46</v>
      </c>
      <c r="B49" s="10">
        <v>74.203574260609457</v>
      </c>
      <c r="C49" s="5">
        <v>85.80014329898404</v>
      </c>
      <c r="D49">
        <v>104.82204308762448</v>
      </c>
      <c r="E49">
        <v>51.394981912453659</v>
      </c>
      <c r="F49">
        <v>92.891882761323359</v>
      </c>
      <c r="G49">
        <v>62.010626808914822</v>
      </c>
      <c r="H49">
        <v>90.928619076366886</v>
      </c>
      <c r="I49">
        <v>55.910418470448349</v>
      </c>
      <c r="J49">
        <v>120.43940862175077</v>
      </c>
      <c r="K49" s="6">
        <v>86.377081263053697</v>
      </c>
    </row>
    <row r="50" spans="1:11" x14ac:dyDescent="0.75">
      <c r="A50" s="2">
        <v>47</v>
      </c>
      <c r="B50" s="10">
        <v>102.06450062658405</v>
      </c>
      <c r="C50" s="5">
        <v>104.8990545514971</v>
      </c>
      <c r="D50">
        <v>75.666689756035339</v>
      </c>
      <c r="E50">
        <v>66.669308782438748</v>
      </c>
      <c r="F50">
        <v>117.83479769481346</v>
      </c>
      <c r="G50">
        <v>96.919057088671252</v>
      </c>
      <c r="H50">
        <v>58.284949975204654</v>
      </c>
      <c r="I50">
        <v>71.90250719038886</v>
      </c>
      <c r="J50">
        <v>85.991051921228063</v>
      </c>
      <c r="K50" s="6">
        <v>78.24899532541167</v>
      </c>
    </row>
    <row r="51" spans="1:11" x14ac:dyDescent="0.75">
      <c r="A51" s="2">
        <v>48</v>
      </c>
      <c r="B51" s="10">
        <v>74.823178894876037</v>
      </c>
      <c r="C51" s="5">
        <v>58.139999257109594</v>
      </c>
      <c r="D51">
        <v>88.389747563342098</v>
      </c>
      <c r="E51">
        <v>66.749151048570639</v>
      </c>
      <c r="F51">
        <v>77.01241222282988</v>
      </c>
      <c r="G51">
        <v>87.682388059038203</v>
      </c>
      <c r="H51">
        <v>83.007488658113289</v>
      </c>
      <c r="I51">
        <v>77.416364294622326</v>
      </c>
      <c r="J51">
        <v>112.84139893366955</v>
      </c>
      <c r="K51" s="6">
        <v>84.970274858351331</v>
      </c>
    </row>
    <row r="52" spans="1:11" x14ac:dyDescent="0.75">
      <c r="A52" s="2">
        <v>49</v>
      </c>
      <c r="B52" s="10">
        <v>112.19215614080895</v>
      </c>
      <c r="C52" s="5">
        <v>74.780512224679114</v>
      </c>
      <c r="D52">
        <v>99.737137790798442</v>
      </c>
      <c r="E52">
        <v>72.823541106190532</v>
      </c>
      <c r="F52">
        <v>86.593791113118641</v>
      </c>
      <c r="G52">
        <v>71.091260653774953</v>
      </c>
      <c r="H52">
        <v>87.449136774084764</v>
      </c>
      <c r="I52">
        <v>81.548977479615132</v>
      </c>
      <c r="J52">
        <v>94.480508525593905</v>
      </c>
      <c r="K52" s="6">
        <v>82.165324985980988</v>
      </c>
    </row>
    <row r="53" spans="1:11" x14ac:dyDescent="0.75">
      <c r="A53" s="2">
        <v>50</v>
      </c>
      <c r="B53" s="10">
        <v>79.878940570852137</v>
      </c>
      <c r="C53" s="5">
        <v>87.341600394283887</v>
      </c>
      <c r="D53">
        <v>82.85310761682922</v>
      </c>
      <c r="E53">
        <v>39.339038468897343</v>
      </c>
      <c r="F53">
        <v>65.374370226054452</v>
      </c>
      <c r="G53">
        <v>87.440064564434579</v>
      </c>
      <c r="H53">
        <v>81.88509261533909</v>
      </c>
      <c r="I53">
        <v>91.068232197430916</v>
      </c>
      <c r="J53">
        <v>98.484320207790006</v>
      </c>
      <c r="K53" s="6">
        <v>64.329156177409459</v>
      </c>
    </row>
    <row r="54" spans="1:11" x14ac:dyDescent="0.75">
      <c r="A54" s="2">
        <v>51</v>
      </c>
      <c r="B54" s="10">
        <v>99.669164430524688</v>
      </c>
      <c r="C54" s="5">
        <v>62.849124080530601</v>
      </c>
      <c r="D54">
        <v>83.985104513049009</v>
      </c>
      <c r="E54">
        <v>77.925073103033355</v>
      </c>
      <c r="F54">
        <v>55.793025441817008</v>
      </c>
      <c r="G54">
        <v>79.150998064578744</v>
      </c>
      <c r="H54">
        <v>55.222976900113281</v>
      </c>
      <c r="I54">
        <v>81.009965444609406</v>
      </c>
      <c r="J54">
        <v>94.71079258408281</v>
      </c>
      <c r="K54" s="6">
        <v>68.15288790865452</v>
      </c>
    </row>
    <row r="55" spans="1:11" x14ac:dyDescent="0.75">
      <c r="A55" s="2">
        <v>52</v>
      </c>
      <c r="B55" s="10">
        <v>65.807551183825126</v>
      </c>
      <c r="C55" s="5">
        <v>55.83511230914155</v>
      </c>
      <c r="D55">
        <v>77.317303268573596</v>
      </c>
      <c r="E55">
        <v>87.502410426241113</v>
      </c>
      <c r="F55">
        <v>54.700813254457898</v>
      </c>
      <c r="G55">
        <v>63.31941242213361</v>
      </c>
      <c r="H55">
        <v>67.026586723004584</v>
      </c>
      <c r="I55">
        <v>68.760794167319546</v>
      </c>
      <c r="J55">
        <v>77.710528987227008</v>
      </c>
      <c r="K55" s="6">
        <v>79.814667717146222</v>
      </c>
    </row>
    <row r="56" spans="1:11" x14ac:dyDescent="0.75">
      <c r="A56" s="2">
        <v>53</v>
      </c>
      <c r="B56" s="10">
        <v>76.229644239065237</v>
      </c>
      <c r="C56" s="5">
        <v>96.019646409404231</v>
      </c>
      <c r="D56">
        <v>95.950820397847565</v>
      </c>
      <c r="E56">
        <v>59.205472300236579</v>
      </c>
      <c r="F56">
        <v>92.212728961458197</v>
      </c>
      <c r="G56">
        <v>93.50360889773583</v>
      </c>
      <c r="H56">
        <v>94.29330040991772</v>
      </c>
      <c r="I56">
        <v>76.666304014070192</v>
      </c>
      <c r="J56">
        <v>86.160439625091385</v>
      </c>
      <c r="K56" s="6">
        <v>94.901308986736694</v>
      </c>
    </row>
    <row r="57" spans="1:11" x14ac:dyDescent="0.75">
      <c r="A57" s="2">
        <v>54</v>
      </c>
      <c r="B57" s="10">
        <v>84.187558033663663</v>
      </c>
      <c r="C57" s="5">
        <v>72.756556821404956</v>
      </c>
      <c r="D57">
        <v>117.48609742615372</v>
      </c>
      <c r="E57">
        <v>87.419293979182839</v>
      </c>
      <c r="F57">
        <v>91.021609225281281</v>
      </c>
      <c r="G57">
        <v>77.405876683842507</v>
      </c>
      <c r="H57">
        <v>54.326601659413427</v>
      </c>
      <c r="I57">
        <v>42.539550324436277</v>
      </c>
      <c r="J57">
        <v>77.082602476439206</v>
      </c>
      <c r="K57" s="6">
        <v>85.796425739390543</v>
      </c>
    </row>
    <row r="58" spans="1:11" x14ac:dyDescent="0.75">
      <c r="A58" s="2">
        <v>55</v>
      </c>
      <c r="B58" s="10">
        <v>95.208911463560071</v>
      </c>
      <c r="C58" s="5">
        <v>96.162448446266353</v>
      </c>
      <c r="D58">
        <v>59.591484589036554</v>
      </c>
      <c r="E58">
        <v>90.363243063693517</v>
      </c>
      <c r="F58">
        <v>78.381787236212404</v>
      </c>
      <c r="G58">
        <v>78.221267105691368</v>
      </c>
      <c r="H58">
        <v>118.4454324375838</v>
      </c>
      <c r="I58">
        <v>91.608779004745884</v>
      </c>
      <c r="J58">
        <v>87.428366188833024</v>
      </c>
      <c r="K58" s="6">
        <v>64.985493028943893</v>
      </c>
    </row>
    <row r="59" spans="1:11" x14ac:dyDescent="0.75">
      <c r="A59" s="2">
        <v>56</v>
      </c>
      <c r="B59" s="10">
        <v>76.540333313532756</v>
      </c>
      <c r="C59" s="5">
        <v>86.865343493700493</v>
      </c>
      <c r="D59">
        <v>72.615698829467874</v>
      </c>
      <c r="E59">
        <v>78.455643890338251</v>
      </c>
      <c r="F59">
        <v>80.109582742879866</v>
      </c>
      <c r="G59">
        <v>79.157887486944674</v>
      </c>
      <c r="H59">
        <v>51.888291838695295</v>
      </c>
      <c r="I59">
        <v>55.5881844976102</v>
      </c>
      <c r="J59">
        <v>62.034159984323196</v>
      </c>
      <c r="K59" s="6">
        <v>81.450939635105897</v>
      </c>
    </row>
    <row r="60" spans="1:11" x14ac:dyDescent="0.75">
      <c r="A60" s="2">
        <v>57</v>
      </c>
      <c r="B60" s="10">
        <v>95.318664736696519</v>
      </c>
      <c r="C60" s="5">
        <v>102.65699095005402</v>
      </c>
      <c r="D60">
        <v>89.179848348139785</v>
      </c>
      <c r="E60">
        <v>106.37625584611669</v>
      </c>
      <c r="F60">
        <v>68.445313192642061</v>
      </c>
      <c r="G60">
        <v>86.844965128038893</v>
      </c>
      <c r="H60">
        <v>93.996168490848504</v>
      </c>
      <c r="I60">
        <v>86.749587555532344</v>
      </c>
      <c r="J60">
        <v>68.585301480270573</v>
      </c>
      <c r="K60" s="6">
        <v>94.790805380471284</v>
      </c>
    </row>
    <row r="61" spans="1:11" x14ac:dyDescent="0.75">
      <c r="A61" s="2">
        <v>58</v>
      </c>
      <c r="B61" s="10">
        <v>94.830061445536558</v>
      </c>
      <c r="C61" s="5">
        <v>53.810236042481847</v>
      </c>
      <c r="D61">
        <v>71.343236160901142</v>
      </c>
      <c r="E61">
        <v>81.779892500053393</v>
      </c>
      <c r="F61">
        <v>86.678578756691422</v>
      </c>
      <c r="G61">
        <v>74.853601492650341</v>
      </c>
      <c r="H61">
        <v>60.042571223748382</v>
      </c>
      <c r="I61">
        <v>105.88444658613298</v>
      </c>
      <c r="J61">
        <v>73.355629612779012</v>
      </c>
      <c r="K61" s="6">
        <v>80.158934199134819</v>
      </c>
    </row>
    <row r="62" spans="1:11" x14ac:dyDescent="0.75">
      <c r="A62" s="2">
        <v>59</v>
      </c>
      <c r="B62" s="10">
        <v>74.724407770263497</v>
      </c>
      <c r="C62" s="5">
        <v>49.780947139952332</v>
      </c>
      <c r="D62">
        <v>61.47884525678819</v>
      </c>
      <c r="E62">
        <v>62.116185037739342</v>
      </c>
      <c r="F62">
        <v>68.839647357963258</v>
      </c>
      <c r="G62">
        <v>65.530439516878687</v>
      </c>
      <c r="H62">
        <v>110.14947651536204</v>
      </c>
      <c r="I62">
        <v>93.334101822692901</v>
      </c>
      <c r="J62">
        <v>82.433534973533824</v>
      </c>
      <c r="K62" s="6">
        <v>96.923422663239762</v>
      </c>
    </row>
    <row r="63" spans="1:11" x14ac:dyDescent="0.75">
      <c r="A63" s="2">
        <v>60</v>
      </c>
      <c r="B63" s="10">
        <v>81.612431788089452</v>
      </c>
      <c r="C63" s="5">
        <v>91.431563962105429</v>
      </c>
      <c r="D63">
        <v>82.559181666583754</v>
      </c>
      <c r="E63">
        <v>68.006538842455484</v>
      </c>
      <c r="F63">
        <v>59.389849613653496</v>
      </c>
      <c r="G63">
        <v>112.60593075538054</v>
      </c>
      <c r="H63">
        <v>77.084955793980043</v>
      </c>
      <c r="I63">
        <v>61.429527906584553</v>
      </c>
      <c r="J63">
        <v>72.613106769567821</v>
      </c>
      <c r="K63" s="6">
        <v>86.465108981501544</v>
      </c>
    </row>
    <row r="64" spans="1:11" x14ac:dyDescent="0.75">
      <c r="A64" s="2">
        <v>61</v>
      </c>
      <c r="B64" s="10">
        <v>79.442775333591271</v>
      </c>
      <c r="C64" s="5">
        <v>112.21521183149889</v>
      </c>
      <c r="D64">
        <v>81.419834916305263</v>
      </c>
      <c r="E64">
        <v>98.14343022488174</v>
      </c>
      <c r="F64">
        <v>89.175721515930491</v>
      </c>
      <c r="G64">
        <v>70.931985394126968</v>
      </c>
      <c r="H64">
        <v>87.999437912076246</v>
      </c>
      <c r="I64">
        <v>99.962988062616205</v>
      </c>
      <c r="J64">
        <v>71.152787970349891</v>
      </c>
      <c r="K64" s="6">
        <v>71.784125086269341</v>
      </c>
    </row>
    <row r="65" spans="1:11" x14ac:dyDescent="0.75">
      <c r="A65" s="2">
        <v>62</v>
      </c>
      <c r="B65" s="10">
        <v>79.597753230773378</v>
      </c>
      <c r="C65" s="5">
        <v>64.437681632698514</v>
      </c>
      <c r="D65">
        <v>82.766682882793248</v>
      </c>
      <c r="E65">
        <v>88.571515763833304</v>
      </c>
      <c r="F65">
        <v>73.654313357183128</v>
      </c>
      <c r="G65">
        <v>106.92686393857002</v>
      </c>
      <c r="H65">
        <v>68.190455724179628</v>
      </c>
      <c r="I65">
        <v>90.836055253093946</v>
      </c>
      <c r="J65">
        <v>82.881142791011371</v>
      </c>
      <c r="K65" s="6">
        <v>63.845737006049603</v>
      </c>
    </row>
    <row r="66" spans="1:11" x14ac:dyDescent="0.75">
      <c r="A66" s="2">
        <v>63</v>
      </c>
      <c r="B66" s="10">
        <v>85.408861625255668</v>
      </c>
      <c r="C66" s="5">
        <v>93.902445061830804</v>
      </c>
      <c r="D66">
        <v>53.096123540017288</v>
      </c>
      <c r="E66">
        <v>104.80853709130315</v>
      </c>
      <c r="F66">
        <v>53.124704411020502</v>
      </c>
      <c r="G66">
        <v>72.626067069068085</v>
      </c>
      <c r="H66">
        <v>73.560061284370022</v>
      </c>
      <c r="I66">
        <v>98.972173165821005</v>
      </c>
      <c r="J66">
        <v>72.252111269408488</v>
      </c>
      <c r="K66" s="6">
        <v>73.903168160613859</v>
      </c>
    </row>
    <row r="67" spans="1:11" x14ac:dyDescent="0.75">
      <c r="A67" s="2">
        <v>64</v>
      </c>
      <c r="B67" s="10">
        <v>68.494664648897015</v>
      </c>
      <c r="C67" s="5">
        <v>73.256756170012522</v>
      </c>
      <c r="D67">
        <v>104.33446297800401</v>
      </c>
      <c r="E67">
        <v>68.179490628681378</v>
      </c>
      <c r="F67">
        <v>106.28519268910168</v>
      </c>
      <c r="G67">
        <v>90.543169537413632</v>
      </c>
      <c r="H67">
        <v>89.254711130779469</v>
      </c>
      <c r="I67">
        <v>92.777695701515768</v>
      </c>
      <c r="J67">
        <v>94.701515738124726</v>
      </c>
      <c r="K67" s="6">
        <v>95.442913081642473</v>
      </c>
    </row>
    <row r="68" spans="1:11" x14ac:dyDescent="0.75">
      <c r="A68" s="2">
        <v>65</v>
      </c>
      <c r="B68" s="10">
        <v>71.836068602424348</v>
      </c>
      <c r="C68" s="5">
        <v>76.333770013734465</v>
      </c>
      <c r="D68">
        <v>86.948272357476526</v>
      </c>
      <c r="E68">
        <v>76.032715898763854</v>
      </c>
      <c r="F68">
        <v>51.535089571261778</v>
      </c>
      <c r="G68">
        <v>53.569720168597996</v>
      </c>
      <c r="H68">
        <v>112.20375219825655</v>
      </c>
      <c r="I68">
        <v>84.138667009101482</v>
      </c>
      <c r="J68">
        <v>87.741323315713089</v>
      </c>
      <c r="K68" s="6">
        <v>49.586406223243102</v>
      </c>
    </row>
    <row r="69" spans="1:11" x14ac:dyDescent="0.75">
      <c r="A69" s="2">
        <v>66</v>
      </c>
      <c r="B69" s="10">
        <v>75.36309474024165</v>
      </c>
      <c r="C69" s="5">
        <v>74.313463957951171</v>
      </c>
      <c r="D69">
        <v>89.328380201623077</v>
      </c>
      <c r="E69">
        <v>62.062331582710613</v>
      </c>
      <c r="F69">
        <v>105.33738552301656</v>
      </c>
      <c r="G69">
        <v>71.752099504083162</v>
      </c>
      <c r="H69">
        <v>91.67236973742547</v>
      </c>
      <c r="I69">
        <v>63.315149165719049</v>
      </c>
      <c r="J69">
        <v>63.351335686165839</v>
      </c>
      <c r="K69" s="6">
        <v>99.2355400940869</v>
      </c>
    </row>
    <row r="70" spans="1:11" x14ac:dyDescent="0.75">
      <c r="A70" s="2">
        <v>67</v>
      </c>
      <c r="B70" s="10">
        <v>79.859431909499108</v>
      </c>
      <c r="C70" s="5">
        <v>37.533873384818435</v>
      </c>
      <c r="D70">
        <v>96.901731214602478</v>
      </c>
      <c r="E70">
        <v>60.994573434145423</v>
      </c>
      <c r="F70">
        <v>73.042774804052897</v>
      </c>
      <c r="G70">
        <v>64.197881985892309</v>
      </c>
      <c r="H70">
        <v>53.493527249956969</v>
      </c>
      <c r="I70">
        <v>73.440314938197844</v>
      </c>
      <c r="J70">
        <v>94.590602859243518</v>
      </c>
      <c r="K70" s="6">
        <v>93.169676549296128</v>
      </c>
    </row>
    <row r="71" spans="1:11" x14ac:dyDescent="0.75">
      <c r="A71" s="2">
        <v>68</v>
      </c>
      <c r="B71" s="10">
        <v>87.708581506449264</v>
      </c>
      <c r="C71" s="5">
        <v>53.618423609877937</v>
      </c>
      <c r="D71">
        <v>81.543196503916988</v>
      </c>
      <c r="E71">
        <v>22.374415695667267</v>
      </c>
      <c r="F71">
        <v>85.074639375379775</v>
      </c>
      <c r="G71">
        <v>80.024675728127477</v>
      </c>
      <c r="H71">
        <v>88.594486189394956</v>
      </c>
      <c r="I71">
        <v>90.433279840071918</v>
      </c>
      <c r="J71">
        <v>84.705560741058434</v>
      </c>
      <c r="K71" s="6">
        <v>76.720379158432479</v>
      </c>
    </row>
    <row r="72" spans="1:11" x14ac:dyDescent="0.75">
      <c r="A72" s="2">
        <v>69</v>
      </c>
      <c r="B72" s="10">
        <v>100.23614342760993</v>
      </c>
      <c r="C72" s="5">
        <v>73.219921634590719</v>
      </c>
      <c r="D72">
        <v>97.753700376488268</v>
      </c>
      <c r="E72">
        <v>76.566236859507626</v>
      </c>
      <c r="F72">
        <v>80.642216946289409</v>
      </c>
      <c r="G72">
        <v>91.839301805594005</v>
      </c>
      <c r="H72">
        <v>88.662186701258179</v>
      </c>
      <c r="I72">
        <v>87.016058134468039</v>
      </c>
      <c r="J72">
        <v>60.25740524099092</v>
      </c>
      <c r="K72" s="6">
        <v>87.983561545188422</v>
      </c>
    </row>
    <row r="73" spans="1:11" x14ac:dyDescent="0.75">
      <c r="A73" s="2">
        <v>70</v>
      </c>
      <c r="B73" s="10">
        <v>99.07991418192978</v>
      </c>
      <c r="C73" s="5">
        <v>82.857780145859579</v>
      </c>
      <c r="D73">
        <v>84.048149548907531</v>
      </c>
      <c r="E73">
        <v>94.262604963732883</v>
      </c>
      <c r="F73">
        <v>101.64980514862691</v>
      </c>
      <c r="G73">
        <v>88.342834689756273</v>
      </c>
      <c r="H73">
        <v>80.946715772442985</v>
      </c>
      <c r="I73">
        <v>98.311470739718061</v>
      </c>
      <c r="J73">
        <v>101.57528342650039</v>
      </c>
      <c r="K73" s="6">
        <v>71.982042502058903</v>
      </c>
    </row>
    <row r="74" spans="1:11" x14ac:dyDescent="0.75">
      <c r="A74" s="2">
        <v>71</v>
      </c>
      <c r="B74" s="10">
        <v>72.505399859510362</v>
      </c>
      <c r="C74" s="5">
        <v>86.211666914168745</v>
      </c>
      <c r="D74">
        <v>97.511001715320162</v>
      </c>
      <c r="E74">
        <v>81.951036665559513</v>
      </c>
      <c r="F74">
        <v>71.231845797301503</v>
      </c>
      <c r="G74">
        <v>65.666897828195943</v>
      </c>
      <c r="H74">
        <v>94.394800018635578</v>
      </c>
      <c r="I74">
        <v>87.54144480197283</v>
      </c>
      <c r="J74">
        <v>81.5362900285254</v>
      </c>
      <c r="K74" s="6">
        <v>71.721369951847009</v>
      </c>
    </row>
    <row r="75" spans="1:11" x14ac:dyDescent="0.75">
      <c r="A75" s="2">
        <v>72</v>
      </c>
      <c r="B75" s="10">
        <v>86.282999720497173</v>
      </c>
      <c r="C75" s="5">
        <v>98.313926375412848</v>
      </c>
      <c r="D75">
        <v>95.88431359778042</v>
      </c>
      <c r="E75">
        <v>70.318161735558533</v>
      </c>
      <c r="F75">
        <v>97.328568446828285</v>
      </c>
      <c r="G75">
        <v>94.02812586093205</v>
      </c>
      <c r="H75">
        <v>68.429863151395693</v>
      </c>
      <c r="I75">
        <v>98.14343022488174</v>
      </c>
      <c r="J75">
        <v>60.153245360270375</v>
      </c>
      <c r="K75" s="6">
        <v>58.281675794278271</v>
      </c>
    </row>
    <row r="76" spans="1:11" x14ac:dyDescent="0.75">
      <c r="A76" s="2">
        <v>73</v>
      </c>
      <c r="B76" s="10">
        <v>69.923315979467588</v>
      </c>
      <c r="C76" s="5">
        <v>66.504985827195924</v>
      </c>
      <c r="D76">
        <v>85.402739589044359</v>
      </c>
      <c r="E76">
        <v>82.589467840152793</v>
      </c>
      <c r="F76">
        <v>76.72861576982541</v>
      </c>
      <c r="G76">
        <v>102.00372364313807</v>
      </c>
      <c r="H76">
        <v>101.1606902666972</v>
      </c>
      <c r="I76">
        <v>90.880785339395516</v>
      </c>
      <c r="J76">
        <v>107.77337613224518</v>
      </c>
      <c r="K76" s="6">
        <v>55.004834595893044</v>
      </c>
    </row>
    <row r="77" spans="1:11" x14ac:dyDescent="0.75">
      <c r="A77" s="2">
        <v>74</v>
      </c>
      <c r="B77" s="10">
        <v>94.031672890268965</v>
      </c>
      <c r="C77" s="5">
        <v>82.120117414960987</v>
      </c>
      <c r="D77">
        <v>96.791773305158131</v>
      </c>
      <c r="E77">
        <v>86.795340823373408</v>
      </c>
      <c r="F77">
        <v>90.621170076774433</v>
      </c>
      <c r="G77">
        <v>71.6075580586039</v>
      </c>
      <c r="H77">
        <v>105.65354861872038</v>
      </c>
      <c r="I77">
        <v>97.958780063054292</v>
      </c>
      <c r="J77">
        <v>89.883387974696234</v>
      </c>
      <c r="K77" s="6">
        <v>75.994687651545973</v>
      </c>
    </row>
    <row r="78" spans="1:11" x14ac:dyDescent="0.75">
      <c r="A78" s="2">
        <v>75</v>
      </c>
      <c r="B78" s="10">
        <v>88.598544809501618</v>
      </c>
      <c r="C78" s="5">
        <v>90.315221743439906</v>
      </c>
      <c r="D78">
        <v>69.397997524065431</v>
      </c>
      <c r="E78">
        <v>62.491283390118042</v>
      </c>
      <c r="F78">
        <v>96.729666185710812</v>
      </c>
      <c r="G78">
        <v>89.318625870946562</v>
      </c>
      <c r="H78">
        <v>79.878940570852137</v>
      </c>
      <c r="I78">
        <v>84.505886863626074</v>
      </c>
      <c r="J78">
        <v>53.607646097661927</v>
      </c>
      <c r="K78" s="6">
        <v>95.291652744053863</v>
      </c>
    </row>
    <row r="79" spans="1:11" x14ac:dyDescent="0.75">
      <c r="A79" s="2">
        <v>76</v>
      </c>
      <c r="B79" s="10">
        <v>92.399118531902786</v>
      </c>
      <c r="C79" s="5">
        <v>77.698915876753745</v>
      </c>
      <c r="D79">
        <v>78.031603354320396</v>
      </c>
      <c r="E79">
        <v>58.382629706175067</v>
      </c>
      <c r="F79">
        <v>87.128898005248629</v>
      </c>
      <c r="G79">
        <v>81.745223698890186</v>
      </c>
      <c r="H79">
        <v>102.34942257928196</v>
      </c>
      <c r="I79">
        <v>68.931767802569084</v>
      </c>
      <c r="J79">
        <v>72.851832075757557</v>
      </c>
      <c r="K79" s="6">
        <v>82.647720975801349</v>
      </c>
    </row>
    <row r="80" spans="1:11" x14ac:dyDescent="0.75">
      <c r="A80" s="2">
        <v>77</v>
      </c>
      <c r="B80" s="10">
        <v>42.591391522437334</v>
      </c>
      <c r="C80" s="5">
        <v>76.064792640027008</v>
      </c>
      <c r="D80">
        <v>71.487862871508696</v>
      </c>
      <c r="E80">
        <v>85.198751296120463</v>
      </c>
      <c r="F80">
        <v>86.749587555532344</v>
      </c>
      <c r="G80">
        <v>75.32457195527968</v>
      </c>
      <c r="H80">
        <v>55.931223161751404</v>
      </c>
      <c r="I80">
        <v>77.24382178101223</v>
      </c>
      <c r="J80">
        <v>71.840059010428376</v>
      </c>
      <c r="K80" s="6">
        <v>86.298040489127743</v>
      </c>
    </row>
    <row r="81" spans="1:11" x14ac:dyDescent="0.75">
      <c r="A81" s="2">
        <v>78</v>
      </c>
      <c r="B81" s="10">
        <v>76.442448946254444</v>
      </c>
      <c r="C81" s="5">
        <v>75.679854691843502</v>
      </c>
      <c r="D81">
        <v>45.195729600964114</v>
      </c>
      <c r="E81">
        <v>75.258269791520434</v>
      </c>
      <c r="F81">
        <v>67.482635788182961</v>
      </c>
      <c r="G81">
        <v>82.139813659596257</v>
      </c>
      <c r="H81">
        <v>87.220251063699834</v>
      </c>
      <c r="I81">
        <v>64.502414918097202</v>
      </c>
      <c r="J81">
        <v>76.987821759830695</v>
      </c>
      <c r="K81" s="6">
        <v>78.283647073549218</v>
      </c>
    </row>
    <row r="82" spans="1:11" x14ac:dyDescent="0.75">
      <c r="A82" s="2">
        <v>79</v>
      </c>
      <c r="B82" s="10">
        <v>79.542671957897255</v>
      </c>
      <c r="C82" s="5">
        <v>91.974532299063867</v>
      </c>
      <c r="D82">
        <v>59.809354044846259</v>
      </c>
      <c r="E82">
        <v>106.38157639012206</v>
      </c>
      <c r="F82">
        <v>79.26474174571922</v>
      </c>
      <c r="G82">
        <v>85.016352133679902</v>
      </c>
      <c r="H82">
        <v>67.974922532885103</v>
      </c>
      <c r="I82">
        <v>75.785003648052225</v>
      </c>
      <c r="J82">
        <v>81.974177621377748</v>
      </c>
      <c r="K82" s="6">
        <v>61.50340161373606</v>
      </c>
    </row>
    <row r="83" spans="1:11" x14ac:dyDescent="0.75">
      <c r="A83" s="2">
        <v>80</v>
      </c>
      <c r="B83" s="10">
        <v>91.062229532399215</v>
      </c>
      <c r="C83" s="5">
        <v>75.993493939749897</v>
      </c>
      <c r="D83">
        <v>99.013100427400786</v>
      </c>
      <c r="E83">
        <v>63.033160333434353</v>
      </c>
      <c r="F83">
        <v>69.851301052112831</v>
      </c>
      <c r="G83">
        <v>94.905060652381508</v>
      </c>
      <c r="H83">
        <v>80.98121404334961</v>
      </c>
      <c r="I83">
        <v>86.116783879406285</v>
      </c>
      <c r="J83">
        <v>79.878940570852137</v>
      </c>
      <c r="K83" s="6">
        <v>74.288788229823695</v>
      </c>
    </row>
    <row r="84" spans="1:11" x14ac:dyDescent="0.75">
      <c r="A84" s="2">
        <v>81</v>
      </c>
      <c r="B84" s="10">
        <v>89.345092166768154</v>
      </c>
      <c r="C84" s="5">
        <v>104.45069640089059</v>
      </c>
      <c r="D84">
        <v>74.419346194263198</v>
      </c>
      <c r="E84">
        <v>36.861574901267886</v>
      </c>
      <c r="F84">
        <v>83.464390374574577</v>
      </c>
      <c r="G84">
        <v>73.833318967517698</v>
      </c>
      <c r="H84">
        <v>88.524261829734314</v>
      </c>
      <c r="I84">
        <v>88.08555569165037</v>
      </c>
      <c r="J84">
        <v>105.28022378101014</v>
      </c>
      <c r="K84" s="6">
        <v>75.030935906470404</v>
      </c>
    </row>
    <row r="85" spans="1:11" x14ac:dyDescent="0.75">
      <c r="A85" s="2">
        <v>82</v>
      </c>
      <c r="B85" s="10">
        <v>90.135704542335588</v>
      </c>
      <c r="C85" s="5">
        <v>86.719130851706723</v>
      </c>
      <c r="D85">
        <v>79.600055389237241</v>
      </c>
      <c r="E85">
        <v>68.981409160260228</v>
      </c>
      <c r="F85">
        <v>94.751685739611275</v>
      </c>
      <c r="G85">
        <v>92.973413276995416</v>
      </c>
      <c r="H85">
        <v>66.815146257868037</v>
      </c>
      <c r="I85">
        <v>88.396466455451446</v>
      </c>
      <c r="J85">
        <v>118.20532583631575</v>
      </c>
      <c r="K85" s="6">
        <v>79.932879291009158</v>
      </c>
    </row>
    <row r="86" spans="1:11" x14ac:dyDescent="0.75">
      <c r="A86" s="2">
        <v>83</v>
      </c>
      <c r="B86" s="10">
        <v>78.787529875698965</v>
      </c>
      <c r="C86" s="5">
        <v>89.426025826542173</v>
      </c>
      <c r="D86">
        <v>97.608886082598474</v>
      </c>
      <c r="E86">
        <v>59.151311890746001</v>
      </c>
      <c r="F86">
        <v>78.397953504536417</v>
      </c>
      <c r="G86">
        <v>67.761657394003123</v>
      </c>
      <c r="H86">
        <v>74.64132542925654</v>
      </c>
      <c r="I86">
        <v>61.340306476340629</v>
      </c>
      <c r="J86">
        <v>80.370101815860835</v>
      </c>
      <c r="K86" s="6">
        <v>60.497682372515555</v>
      </c>
    </row>
    <row r="87" spans="1:11" x14ac:dyDescent="0.75">
      <c r="A87" s="2">
        <v>84</v>
      </c>
      <c r="B87" s="10">
        <v>51.59047779859975</v>
      </c>
      <c r="C87" s="5">
        <v>71.291667811310617</v>
      </c>
      <c r="D87">
        <v>75.961366039409768</v>
      </c>
      <c r="E87">
        <v>56.766275722184218</v>
      </c>
      <c r="F87">
        <v>81.408307070960291</v>
      </c>
      <c r="G87">
        <v>87.394669410132337</v>
      </c>
      <c r="H87">
        <v>104.65662873873953</v>
      </c>
      <c r="I87">
        <v>63.724319463362917</v>
      </c>
      <c r="J87">
        <v>92.6527993415948</v>
      </c>
      <c r="K87" s="6">
        <v>67.223941388947424</v>
      </c>
    </row>
    <row r="88" spans="1:11" x14ac:dyDescent="0.75">
      <c r="A88" s="2">
        <v>85</v>
      </c>
      <c r="B88" s="10">
        <v>85.669278380082687</v>
      </c>
      <c r="C88" s="5">
        <v>65.047872996801743</v>
      </c>
      <c r="D88">
        <v>77.228644588176394</v>
      </c>
      <c r="E88">
        <v>94.334909792523831</v>
      </c>
      <c r="F88">
        <v>80.024675728127477</v>
      </c>
      <c r="G88">
        <v>95.770194750075461</v>
      </c>
      <c r="H88">
        <v>66.382442784815794</v>
      </c>
      <c r="I88">
        <v>60.899451657023747</v>
      </c>
      <c r="J88">
        <v>102.13919287896715</v>
      </c>
      <c r="K88" s="6">
        <v>71.110411201589159</v>
      </c>
    </row>
    <row r="89" spans="1:11" x14ac:dyDescent="0.75">
      <c r="A89" s="2">
        <v>86</v>
      </c>
      <c r="B89" s="10">
        <v>56.397589307453018</v>
      </c>
      <c r="C89" s="5">
        <v>78.489101926679723</v>
      </c>
      <c r="D89">
        <v>83.02387661577086</v>
      </c>
      <c r="E89">
        <v>87.575312110930099</v>
      </c>
      <c r="F89">
        <v>113.64357326063327</v>
      </c>
      <c r="G89">
        <v>81.470550614612876</v>
      </c>
      <c r="H89">
        <v>57.730385580798611</v>
      </c>
      <c r="I89">
        <v>106.79562385310419</v>
      </c>
      <c r="J89">
        <v>68.42679360677721</v>
      </c>
      <c r="K89" s="6">
        <v>106.14774530229624</v>
      </c>
    </row>
    <row r="90" spans="1:11" x14ac:dyDescent="0.75">
      <c r="A90" s="2">
        <v>87</v>
      </c>
      <c r="B90" s="10">
        <v>48.252586768358015</v>
      </c>
      <c r="C90" s="5">
        <v>88.776305548963137</v>
      </c>
      <c r="D90">
        <v>78.731101413795841</v>
      </c>
      <c r="E90">
        <v>89.718621640786296</v>
      </c>
      <c r="F90">
        <v>58.632490638119634</v>
      </c>
      <c r="G90">
        <v>119.9406417272985</v>
      </c>
      <c r="H90">
        <v>89.289431091019651</v>
      </c>
      <c r="I90">
        <v>89.310286941399681</v>
      </c>
      <c r="J90">
        <v>81.680541572568472</v>
      </c>
      <c r="K90" s="6">
        <v>95.635237105016131</v>
      </c>
    </row>
    <row r="91" spans="1:11" x14ac:dyDescent="0.75">
      <c r="A91" s="2">
        <v>88</v>
      </c>
      <c r="B91" s="10">
        <v>61.488667799567338</v>
      </c>
      <c r="C91" s="5">
        <v>85.920281864746357</v>
      </c>
      <c r="D91">
        <v>89.098351938519045</v>
      </c>
      <c r="E91">
        <v>84.526282282313332</v>
      </c>
      <c r="F91">
        <v>77.587389088948839</v>
      </c>
      <c r="G91">
        <v>80.761673391025397</v>
      </c>
      <c r="H91">
        <v>63.878512921364745</v>
      </c>
      <c r="I91">
        <v>88.143979357555509</v>
      </c>
      <c r="J91">
        <v>59.081735546060372</v>
      </c>
      <c r="K91" s="6">
        <v>66.222246661782265</v>
      </c>
    </row>
    <row r="92" spans="1:11" x14ac:dyDescent="0.75">
      <c r="A92" s="2">
        <v>89</v>
      </c>
      <c r="B92" s="10">
        <v>92.53850996363326</v>
      </c>
      <c r="C92" s="5">
        <v>76.652184108825168</v>
      </c>
      <c r="D92">
        <v>55.881155478418805</v>
      </c>
      <c r="E92">
        <v>96.294302440655883</v>
      </c>
      <c r="F92">
        <v>79.118801952135982</v>
      </c>
      <c r="G92">
        <v>72.11014483080362</v>
      </c>
      <c r="H92">
        <v>111.61931090289727</v>
      </c>
      <c r="I92">
        <v>80.196791916096117</v>
      </c>
      <c r="J92">
        <v>85.413755843619583</v>
      </c>
      <c r="K92" s="6">
        <v>74.7707578940026</v>
      </c>
    </row>
    <row r="93" spans="1:11" x14ac:dyDescent="0.75">
      <c r="A93" s="2">
        <v>90</v>
      </c>
      <c r="B93" s="10">
        <v>88.702875220478745</v>
      </c>
      <c r="C93" s="5">
        <v>83.057846242882079</v>
      </c>
      <c r="D93">
        <v>104.4985130848363</v>
      </c>
      <c r="E93">
        <v>90.646255077517708</v>
      </c>
      <c r="F93">
        <v>64.638736805209192</v>
      </c>
      <c r="G93">
        <v>70.274318406591192</v>
      </c>
      <c r="H93">
        <v>72.036271123652114</v>
      </c>
      <c r="I93">
        <v>47.887652019271627</v>
      </c>
      <c r="J93">
        <v>63.780014645162737</v>
      </c>
      <c r="K93" s="6">
        <v>57.471452439203858</v>
      </c>
    </row>
    <row r="94" spans="1:11" x14ac:dyDescent="0.75">
      <c r="A94" s="2">
        <v>91</v>
      </c>
      <c r="B94" s="10">
        <v>94.906936485203914</v>
      </c>
      <c r="C94" s="5">
        <v>79.643677028871025</v>
      </c>
      <c r="D94">
        <v>93.400676834862679</v>
      </c>
      <c r="E94">
        <v>102.26620381406974</v>
      </c>
      <c r="F94">
        <v>67.003207024827134</v>
      </c>
      <c r="G94">
        <v>77.695437059519463</v>
      </c>
      <c r="H94">
        <v>79.789429239172023</v>
      </c>
      <c r="I94">
        <v>91.82518190034898</v>
      </c>
      <c r="J94">
        <v>81.399081384079182</v>
      </c>
      <c r="K94" s="6">
        <v>101.98353286075871</v>
      </c>
    </row>
    <row r="95" spans="1:11" x14ac:dyDescent="0.75">
      <c r="A95" s="2">
        <v>92</v>
      </c>
      <c r="B95" s="10">
        <v>91.072768302256009</v>
      </c>
      <c r="C95" s="5">
        <v>90.174687758990331</v>
      </c>
      <c r="D95">
        <v>106.97297531994991</v>
      </c>
      <c r="E95">
        <v>91.092379281762987</v>
      </c>
      <c r="F95">
        <v>56.751064423297066</v>
      </c>
      <c r="G95">
        <v>77.51412929072103</v>
      </c>
      <c r="H95">
        <v>106.47373094077921</v>
      </c>
      <c r="I95">
        <v>92.096427326468984</v>
      </c>
      <c r="J95">
        <v>80.571003511140589</v>
      </c>
      <c r="K95" s="6">
        <v>97.776824279280845</v>
      </c>
    </row>
    <row r="96" spans="1:11" x14ac:dyDescent="0.75">
      <c r="A96" s="2">
        <v>93</v>
      </c>
      <c r="B96" s="10">
        <v>91.616521078394726</v>
      </c>
      <c r="C96" s="5">
        <v>62.565907430398511</v>
      </c>
      <c r="D96">
        <v>108.92247721320018</v>
      </c>
      <c r="E96">
        <v>76.938640833832324</v>
      </c>
      <c r="F96">
        <v>77.933173290221021</v>
      </c>
      <c r="G96">
        <v>88.010010787984356</v>
      </c>
      <c r="H96">
        <v>63.272482495522127</v>
      </c>
      <c r="I96">
        <v>60.588199832709506</v>
      </c>
      <c r="J96">
        <v>74.435324879304972</v>
      </c>
      <c r="K96" s="6">
        <v>98.126752365787979</v>
      </c>
    </row>
    <row r="97" spans="1:11" x14ac:dyDescent="0.75">
      <c r="A97" s="2">
        <v>94</v>
      </c>
      <c r="B97" s="10">
        <v>93.398971532296855</v>
      </c>
      <c r="C97" s="5">
        <v>83.267871306888992</v>
      </c>
      <c r="D97">
        <v>79.746967205282999</v>
      </c>
      <c r="E97">
        <v>83.61776528734481</v>
      </c>
      <c r="F97">
        <v>92.416887784638675</v>
      </c>
      <c r="G97">
        <v>69.638206443487434</v>
      </c>
      <c r="H97">
        <v>81.111209257942392</v>
      </c>
      <c r="I97">
        <v>101.97350568167167</v>
      </c>
      <c r="J97">
        <v>52.75690475362353</v>
      </c>
      <c r="K97" s="6">
        <v>62.434462708624778</v>
      </c>
    </row>
    <row r="98" spans="1:11" x14ac:dyDescent="0.75">
      <c r="A98" s="2">
        <v>95</v>
      </c>
      <c r="B98" s="10">
        <v>84.217383775539929</v>
      </c>
      <c r="C98" s="5">
        <v>67.726425842993194</v>
      </c>
      <c r="D98">
        <v>89.758286978467368</v>
      </c>
      <c r="E98">
        <v>91.52537265625142</v>
      </c>
      <c r="F98">
        <v>65.650595135666663</v>
      </c>
      <c r="G98">
        <v>88.039137355808634</v>
      </c>
      <c r="H98">
        <v>96.335775399056729</v>
      </c>
      <c r="I98">
        <v>106.55579010024667</v>
      </c>
      <c r="J98">
        <v>96.574517758272123</v>
      </c>
      <c r="K98" s="6">
        <v>71.052891346043907</v>
      </c>
    </row>
    <row r="99" spans="1:11" x14ac:dyDescent="0.75">
      <c r="A99" s="2">
        <v>96</v>
      </c>
      <c r="B99" s="10">
        <v>89.857740224106237</v>
      </c>
      <c r="C99" s="5">
        <v>115.81080818548799</v>
      </c>
      <c r="D99">
        <v>82.815727384586353</v>
      </c>
      <c r="E99">
        <v>77.070904100837652</v>
      </c>
      <c r="F99">
        <v>68.198283062956762</v>
      </c>
      <c r="G99">
        <v>103.13515778951114</v>
      </c>
      <c r="H99">
        <v>84.557523425319232</v>
      </c>
      <c r="I99">
        <v>56.902427079039626</v>
      </c>
      <c r="J99">
        <v>87.068581453495426</v>
      </c>
      <c r="K99" s="6">
        <v>71.132290233508684</v>
      </c>
    </row>
    <row r="100" spans="1:11" x14ac:dyDescent="0.75">
      <c r="A100" s="2">
        <v>97</v>
      </c>
      <c r="B100" s="10">
        <v>84.970274858351331</v>
      </c>
      <c r="C100" s="5">
        <v>89.792324817681219</v>
      </c>
      <c r="D100">
        <v>69.123682553326944</v>
      </c>
      <c r="E100">
        <v>85.583109441431588</v>
      </c>
      <c r="F100">
        <v>84.124359520574217</v>
      </c>
      <c r="G100">
        <v>59.268261540710228</v>
      </c>
      <c r="H100">
        <v>67.689488989417441</v>
      </c>
      <c r="I100">
        <v>91.008069122908637</v>
      </c>
      <c r="J100">
        <v>57.870970724325161</v>
      </c>
      <c r="K100" s="6">
        <v>74.663323832355672</v>
      </c>
    </row>
    <row r="101" spans="1:11" x14ac:dyDescent="0.75">
      <c r="A101" s="2">
        <v>98</v>
      </c>
      <c r="B101" s="10">
        <v>54.241814015840646</v>
      </c>
      <c r="C101" s="5">
        <v>100.13116500165779</v>
      </c>
      <c r="D101">
        <v>78.825506963839871</v>
      </c>
      <c r="E101">
        <v>70.258731941139558</v>
      </c>
      <c r="F101">
        <v>89.864868388831383</v>
      </c>
      <c r="G101">
        <v>79.000385741965147</v>
      </c>
      <c r="H101">
        <v>107.60318693617592</v>
      </c>
      <c r="I101">
        <v>67.851083460554946</v>
      </c>
      <c r="J101">
        <v>80.93638163889409</v>
      </c>
      <c r="K101" s="6">
        <v>73.03256004168361</v>
      </c>
    </row>
    <row r="102" spans="1:11" x14ac:dyDescent="0.75">
      <c r="A102" s="2">
        <v>99</v>
      </c>
      <c r="B102" s="10">
        <v>72.484595168207306</v>
      </c>
      <c r="C102" s="5">
        <v>83.590616870496888</v>
      </c>
      <c r="D102">
        <v>84.018409072159557</v>
      </c>
      <c r="E102">
        <v>62.738381731905974</v>
      </c>
      <c r="F102">
        <v>70.833964602643391</v>
      </c>
      <c r="G102">
        <v>63.821146543050418</v>
      </c>
      <c r="H102">
        <v>96.08680122444639</v>
      </c>
      <c r="I102">
        <v>79.257852323353291</v>
      </c>
      <c r="J102">
        <v>80.582497250434244</v>
      </c>
      <c r="K102" s="6">
        <v>80.816839929029811</v>
      </c>
    </row>
    <row r="103" spans="1:11" x14ac:dyDescent="0.75">
      <c r="A103" s="2">
        <v>100</v>
      </c>
      <c r="B103" s="10">
        <v>74.677989434421761</v>
      </c>
      <c r="C103" s="5">
        <v>68.395859418233158</v>
      </c>
      <c r="D103">
        <v>72.958345274018939</v>
      </c>
      <c r="E103">
        <v>100.11424840020481</v>
      </c>
      <c r="F103">
        <v>82.165324985980988</v>
      </c>
      <c r="G103">
        <v>83.387822289369069</v>
      </c>
      <c r="H103">
        <v>75.246196249354398</v>
      </c>
      <c r="I103">
        <v>78.407179191417526</v>
      </c>
      <c r="J103">
        <v>62.824840571993263</v>
      </c>
      <c r="K103" s="6">
        <v>65.315162120969035</v>
      </c>
    </row>
    <row r="104" spans="1:11" x14ac:dyDescent="0.75">
      <c r="A104" s="2">
        <v>101</v>
      </c>
      <c r="B104" s="10">
        <v>57.524453242949676</v>
      </c>
      <c r="C104" s="5">
        <v>56.962317305151373</v>
      </c>
      <c r="D104">
        <v>76.647477473743493</v>
      </c>
      <c r="E104">
        <v>79.65401116241992</v>
      </c>
      <c r="F104">
        <v>83.346639232404414</v>
      </c>
      <c r="G104">
        <v>85.435805405795691</v>
      </c>
      <c r="H104">
        <v>98.550724689703202</v>
      </c>
      <c r="I104">
        <v>57.898221459327033</v>
      </c>
      <c r="J104">
        <v>90.930102689599153</v>
      </c>
      <c r="K104" s="6">
        <v>76.919882505608257</v>
      </c>
    </row>
    <row r="105" spans="1:11" x14ac:dyDescent="0.75">
      <c r="A105" s="2">
        <v>102</v>
      </c>
      <c r="B105" s="10">
        <v>84.562332378554856</v>
      </c>
      <c r="C105" s="5">
        <v>77.275318719403003</v>
      </c>
      <c r="D105">
        <v>77.714007804461289</v>
      </c>
      <c r="E105">
        <v>113.6010089085903</v>
      </c>
      <c r="F105">
        <v>117.5646777683869</v>
      </c>
      <c r="G105">
        <v>73.385983998450683</v>
      </c>
      <c r="H105">
        <v>94.846875728835585</v>
      </c>
      <c r="I105">
        <v>80.628421048531891</v>
      </c>
      <c r="J105">
        <v>60.816573952324688</v>
      </c>
      <c r="K105" s="6">
        <v>71.942308952275198</v>
      </c>
    </row>
    <row r="106" spans="1:11" x14ac:dyDescent="0.75">
      <c r="A106" s="2">
        <v>103</v>
      </c>
      <c r="B106" s="10">
        <v>86.118028750279336</v>
      </c>
      <c r="C106" s="5">
        <v>109.67199179693125</v>
      </c>
      <c r="D106">
        <v>73.095127592823701</v>
      </c>
      <c r="E106">
        <v>57.121524352696724</v>
      </c>
      <c r="F106">
        <v>65.304043548239861</v>
      </c>
      <c r="G106">
        <v>76.133635704609333</v>
      </c>
      <c r="H106">
        <v>58.922801346925553</v>
      </c>
      <c r="I106">
        <v>76.525002643465996</v>
      </c>
      <c r="J106">
        <v>67.92420683457749</v>
      </c>
      <c r="K106" s="6">
        <v>68.402032613521442</v>
      </c>
    </row>
    <row r="107" spans="1:11" x14ac:dyDescent="0.75">
      <c r="A107" s="2">
        <v>104</v>
      </c>
      <c r="B107" s="10">
        <v>94.880640719638905</v>
      </c>
      <c r="C107" s="5">
        <v>62.008273491373984</v>
      </c>
      <c r="D107">
        <v>85.789024726254866</v>
      </c>
      <c r="E107">
        <v>99.728986444533803</v>
      </c>
      <c r="F107">
        <v>79.338274392357562</v>
      </c>
      <c r="G107">
        <v>77.996883394080214</v>
      </c>
      <c r="H107">
        <v>92.510884062066907</v>
      </c>
      <c r="I107">
        <v>81.078979039448313</v>
      </c>
      <c r="J107">
        <v>102.58898348372895</v>
      </c>
      <c r="K107" s="6">
        <v>82.984074853884522</v>
      </c>
    </row>
    <row r="108" spans="1:11" x14ac:dyDescent="0.75">
      <c r="A108" s="2">
        <v>105</v>
      </c>
      <c r="B108" s="10">
        <v>89.869131645245943</v>
      </c>
      <c r="C108" s="5">
        <v>83.821310201601591</v>
      </c>
      <c r="D108">
        <v>81.905914359667804</v>
      </c>
      <c r="E108">
        <v>80.085486817624769</v>
      </c>
      <c r="F108">
        <v>67.39464217578643</v>
      </c>
      <c r="G108">
        <v>57.935499373415951</v>
      </c>
      <c r="H108">
        <v>66.974796684080502</v>
      </c>
      <c r="I108">
        <v>69.828211255371571</v>
      </c>
      <c r="J108">
        <v>78.187740857247263</v>
      </c>
      <c r="K108" s="6">
        <v>72.684269045639667</v>
      </c>
    </row>
    <row r="109" spans="1:11" x14ac:dyDescent="0.75">
      <c r="A109" s="2">
        <v>106</v>
      </c>
      <c r="B109" s="10">
        <v>65.034673954942264</v>
      </c>
      <c r="C109" s="5">
        <v>57.07363945664838</v>
      </c>
      <c r="D109">
        <v>59.084805090678856</v>
      </c>
      <c r="E109">
        <v>100.19064595515374</v>
      </c>
      <c r="F109">
        <v>66.90273059764877</v>
      </c>
      <c r="G109">
        <v>71.320180470211199</v>
      </c>
      <c r="H109">
        <v>44.592461765278131</v>
      </c>
      <c r="I109">
        <v>105.33261067583226</v>
      </c>
      <c r="J109">
        <v>96.602007235633209</v>
      </c>
      <c r="K109" s="6">
        <v>117.0588168152608</v>
      </c>
    </row>
    <row r="110" spans="1:11" x14ac:dyDescent="0.75">
      <c r="A110" s="2">
        <v>107</v>
      </c>
      <c r="B110" s="10">
        <v>83.655588898254791</v>
      </c>
      <c r="C110" s="5">
        <v>68.25292095716577</v>
      </c>
      <c r="D110">
        <v>86.012180620018626</v>
      </c>
      <c r="E110">
        <v>89.121799848799128</v>
      </c>
      <c r="F110">
        <v>87.301525783987017</v>
      </c>
      <c r="G110">
        <v>89.95765390143788</v>
      </c>
      <c r="H110">
        <v>96.873627828317694</v>
      </c>
      <c r="I110">
        <v>91.186102710780688</v>
      </c>
      <c r="J110">
        <v>68.023898822575575</v>
      </c>
      <c r="K110" s="6">
        <v>56.913682075974066</v>
      </c>
    </row>
    <row r="111" spans="1:11" x14ac:dyDescent="0.75">
      <c r="A111" s="2">
        <v>108</v>
      </c>
      <c r="B111" s="10">
        <v>81.052529796652379</v>
      </c>
      <c r="C111" s="5">
        <v>86.344441771943821</v>
      </c>
      <c r="D111">
        <v>101.20420958817704</v>
      </c>
      <c r="E111">
        <v>100.47529505944112</v>
      </c>
      <c r="F111">
        <v>71.159609180613188</v>
      </c>
      <c r="G111">
        <v>90.209373613179196</v>
      </c>
      <c r="H111">
        <v>74.528639035706874</v>
      </c>
      <c r="I111">
        <v>91.482245554361725</v>
      </c>
      <c r="J111">
        <v>73.778340012795525</v>
      </c>
      <c r="K111" s="6">
        <v>59.428116603230592</v>
      </c>
    </row>
    <row r="112" spans="1:11" x14ac:dyDescent="0.75">
      <c r="A112" s="2">
        <v>109</v>
      </c>
      <c r="B112" s="10">
        <v>85.796425739390543</v>
      </c>
      <c r="C112" s="5">
        <v>75.055168255930766</v>
      </c>
      <c r="D112">
        <v>43.108712108805776</v>
      </c>
      <c r="E112">
        <v>101.79056082241004</v>
      </c>
      <c r="F112">
        <v>70.254468684724998</v>
      </c>
      <c r="G112">
        <v>90.858411769731902</v>
      </c>
      <c r="H112">
        <v>101.23852027580142</v>
      </c>
      <c r="I112">
        <v>75.177370237797732</v>
      </c>
      <c r="J112">
        <v>98.005880519922357</v>
      </c>
      <c r="K112" s="6">
        <v>74.486927334946813</v>
      </c>
    </row>
    <row r="113" spans="1:11" x14ac:dyDescent="0.75">
      <c r="A113" s="2">
        <v>110</v>
      </c>
      <c r="B113" s="10">
        <v>60.12292508065002</v>
      </c>
      <c r="C113" s="5">
        <v>83.817746119239018</v>
      </c>
      <c r="D113">
        <v>75.133850916317897</v>
      </c>
      <c r="E113">
        <v>83.964896677643992</v>
      </c>
      <c r="F113">
        <v>83.192701569787459</v>
      </c>
      <c r="G113">
        <v>65.192380336229689</v>
      </c>
      <c r="H113">
        <v>90.342864698031917</v>
      </c>
      <c r="I113">
        <v>96.475576103403</v>
      </c>
      <c r="J113">
        <v>91.474571692815516</v>
      </c>
      <c r="K113" s="6">
        <v>60.276470523676835</v>
      </c>
    </row>
    <row r="114" spans="1:11" x14ac:dyDescent="0.75">
      <c r="A114" s="2">
        <v>111</v>
      </c>
      <c r="B114" s="10">
        <v>64.559030963282567</v>
      </c>
      <c r="C114" s="5">
        <v>62.570409429172287</v>
      </c>
      <c r="D114">
        <v>64.384510298696114</v>
      </c>
      <c r="E114">
        <v>61.012479111086577</v>
      </c>
      <c r="F114">
        <v>81.61012962962559</v>
      </c>
      <c r="G114">
        <v>84.533495712166768</v>
      </c>
      <c r="H114">
        <v>92.744749255944043</v>
      </c>
      <c r="I114">
        <v>88.735497658562963</v>
      </c>
      <c r="J114">
        <v>105.44795734138461</v>
      </c>
      <c r="K114" s="6">
        <v>84.135085873713251</v>
      </c>
    </row>
    <row r="115" spans="1:11" x14ac:dyDescent="0.75">
      <c r="A115" s="2">
        <v>112</v>
      </c>
      <c r="B115" s="10">
        <v>97.308445876551559</v>
      </c>
      <c r="C115" s="5">
        <v>60.696384227485396</v>
      </c>
      <c r="D115">
        <v>66.744069246924482</v>
      </c>
      <c r="E115">
        <v>121.81347321718931</v>
      </c>
      <c r="F115">
        <v>82.328948767171823</v>
      </c>
      <c r="G115">
        <v>89.146663160208846</v>
      </c>
      <c r="H115">
        <v>85.600332997346413</v>
      </c>
      <c r="I115">
        <v>63.91319877555361</v>
      </c>
      <c r="J115">
        <v>100.21905629590037</v>
      </c>
      <c r="K115" s="6">
        <v>73.908147644106066</v>
      </c>
    </row>
    <row r="116" spans="1:11" x14ac:dyDescent="0.75">
      <c r="A116" s="2">
        <v>113</v>
      </c>
      <c r="B116" s="10">
        <v>73.202118275803514</v>
      </c>
      <c r="C116" s="5">
        <v>92.161672202637419</v>
      </c>
      <c r="D116">
        <v>94.65151626689476</v>
      </c>
      <c r="E116">
        <v>65.861336426751222</v>
      </c>
      <c r="F116">
        <v>72.869823017827002</v>
      </c>
      <c r="G116">
        <v>68.001798101322493</v>
      </c>
      <c r="H116">
        <v>86.032081500961795</v>
      </c>
      <c r="I116">
        <v>61.305450091895182</v>
      </c>
      <c r="J116">
        <v>76.366869936537114</v>
      </c>
      <c r="K116" s="6">
        <v>58.169807945960201</v>
      </c>
    </row>
    <row r="117" spans="1:11" x14ac:dyDescent="0.75">
      <c r="A117" s="2">
        <v>114</v>
      </c>
      <c r="B117" s="10">
        <v>85.160995897313114</v>
      </c>
      <c r="C117" s="5">
        <v>74.543355796849937</v>
      </c>
      <c r="D117">
        <v>67.161169201499433</v>
      </c>
      <c r="E117">
        <v>76.325499296290218</v>
      </c>
      <c r="F117">
        <v>88.349536528839963</v>
      </c>
      <c r="G117">
        <v>68.383478921605274</v>
      </c>
      <c r="H117">
        <v>69.34192717570113</v>
      </c>
      <c r="I117">
        <v>81.143422423410811</v>
      </c>
      <c r="J117">
        <v>65.093063514796086</v>
      </c>
      <c r="K117" s="6">
        <v>83.548120730556548</v>
      </c>
    </row>
    <row r="118" spans="1:11" x14ac:dyDescent="0.75">
      <c r="A118" s="2">
        <v>115</v>
      </c>
      <c r="B118" s="10">
        <v>86.351962156259106</v>
      </c>
      <c r="C118" s="5">
        <v>72.706233342687483</v>
      </c>
      <c r="D118">
        <v>85.010298309571226</v>
      </c>
      <c r="E118">
        <v>63.605971465294715</v>
      </c>
      <c r="F118">
        <v>58.039932102547027</v>
      </c>
      <c r="G118">
        <v>100.95168838422978</v>
      </c>
      <c r="H118">
        <v>98.63234047050355</v>
      </c>
      <c r="I118">
        <v>80.931777321966365</v>
      </c>
      <c r="J118">
        <v>65.263184498762712</v>
      </c>
      <c r="K118" s="6">
        <v>82.142132871085778</v>
      </c>
    </row>
    <row r="119" spans="1:11" x14ac:dyDescent="0.75">
      <c r="A119" s="2">
        <v>116</v>
      </c>
      <c r="B119" s="10">
        <v>76.562723936222028</v>
      </c>
      <c r="C119" s="5">
        <v>68.47307551841368</v>
      </c>
      <c r="D119">
        <v>97.443130673200358</v>
      </c>
      <c r="E119">
        <v>99.136734863423044</v>
      </c>
      <c r="F119">
        <v>81.723276454868028</v>
      </c>
      <c r="G119">
        <v>101.38654053851496</v>
      </c>
      <c r="H119">
        <v>113.05926838947926</v>
      </c>
      <c r="I119">
        <v>70.695289397990564</v>
      </c>
      <c r="J119">
        <v>73.908147644106066</v>
      </c>
      <c r="K119" s="6">
        <v>96.697640603524633</v>
      </c>
    </row>
    <row r="120" spans="1:11" x14ac:dyDescent="0.75">
      <c r="A120" s="2">
        <v>117</v>
      </c>
      <c r="B120" s="10">
        <v>55.72945176216308</v>
      </c>
      <c r="C120" s="5">
        <v>51.528131936793216</v>
      </c>
      <c r="D120">
        <v>97.895513337862212</v>
      </c>
      <c r="E120">
        <v>64.787268658692483</v>
      </c>
      <c r="F120">
        <v>90.979556464008056</v>
      </c>
      <c r="G120">
        <v>73.871995229710592</v>
      </c>
      <c r="H120">
        <v>92.72663894269499</v>
      </c>
      <c r="I120">
        <v>63.156590133148711</v>
      </c>
      <c r="J120">
        <v>90.274550277244998</v>
      </c>
      <c r="K120" s="6">
        <v>73.773326423252001</v>
      </c>
    </row>
    <row r="121" spans="1:11" x14ac:dyDescent="0.75">
      <c r="A121" s="2">
        <v>118</v>
      </c>
      <c r="B121" s="10">
        <v>95.096156857907772</v>
      </c>
      <c r="C121" s="5">
        <v>97.58835423970595</v>
      </c>
      <c r="D121">
        <v>98.550724689703202</v>
      </c>
      <c r="E121">
        <v>97.087063497456256</v>
      </c>
      <c r="F121">
        <v>84.516681428867741</v>
      </c>
      <c r="G121">
        <v>83.504464984871447</v>
      </c>
      <c r="H121">
        <v>88.408539997617481</v>
      </c>
      <c r="I121">
        <v>87.851656391721917</v>
      </c>
      <c r="J121">
        <v>91.245276709814789</v>
      </c>
      <c r="K121" s="6">
        <v>88.467679890600266</v>
      </c>
    </row>
    <row r="122" spans="1:11" x14ac:dyDescent="0.75">
      <c r="A122" s="2">
        <v>119</v>
      </c>
      <c r="B122" s="10">
        <v>89.407881407241803</v>
      </c>
      <c r="C122" s="5">
        <v>61.352755185071146</v>
      </c>
      <c r="D122">
        <v>87.328657147809281</v>
      </c>
      <c r="E122">
        <v>105.39488832553616</v>
      </c>
      <c r="F122">
        <v>90.613803169690073</v>
      </c>
      <c r="G122">
        <v>62.199983605823945</v>
      </c>
      <c r="H122">
        <v>77.424515640886966</v>
      </c>
      <c r="I122">
        <v>88.112090199574595</v>
      </c>
      <c r="J122">
        <v>84.261585218046093</v>
      </c>
      <c r="K122" s="6">
        <v>59.011749928758945</v>
      </c>
    </row>
    <row r="123" spans="1:11" x14ac:dyDescent="0.75">
      <c r="A123" s="2">
        <v>120</v>
      </c>
      <c r="B123" s="10">
        <v>80.121059429147863</v>
      </c>
      <c r="C123" s="5">
        <v>79.975324271872523</v>
      </c>
      <c r="D123">
        <v>60.997131387994159</v>
      </c>
      <c r="E123">
        <v>67.938497270079097</v>
      </c>
      <c r="F123">
        <v>64.566841249034042</v>
      </c>
      <c r="G123">
        <v>109.4875462714117</v>
      </c>
      <c r="H123">
        <v>89.444204351893859</v>
      </c>
      <c r="I123">
        <v>90.046517218142981</v>
      </c>
      <c r="J123">
        <v>75.078189840569394</v>
      </c>
      <c r="K123" s="6">
        <v>75.795747054216918</v>
      </c>
    </row>
    <row r="124" spans="1:11" x14ac:dyDescent="0.75">
      <c r="A124" s="2">
        <v>121</v>
      </c>
      <c r="B124" s="10">
        <v>86.834784471720923</v>
      </c>
      <c r="C124" s="5">
        <v>82.12823465517431</v>
      </c>
      <c r="D124">
        <v>69.626542173937196</v>
      </c>
      <c r="E124">
        <v>82.08302708415431</v>
      </c>
      <c r="F124">
        <v>65.986096362466924</v>
      </c>
      <c r="G124">
        <v>63.007035098125925</v>
      </c>
      <c r="H124">
        <v>101.45973212464014</v>
      </c>
      <c r="I124">
        <v>91.870645266753854</v>
      </c>
      <c r="J124">
        <v>72.800366044320981</v>
      </c>
      <c r="K124" s="6">
        <v>72.457259168077144</v>
      </c>
    </row>
    <row r="125" spans="1:11" x14ac:dyDescent="0.75">
      <c r="A125" s="2">
        <v>122</v>
      </c>
      <c r="B125" s="10">
        <v>92.320163023105124</v>
      </c>
      <c r="C125" s="5">
        <v>72.0653124263481</v>
      </c>
      <c r="D125">
        <v>92.034593055432197</v>
      </c>
      <c r="E125">
        <v>73.815822563192341</v>
      </c>
      <c r="F125">
        <v>97.93531509974855</v>
      </c>
      <c r="G125">
        <v>74.756126397987828</v>
      </c>
      <c r="H125">
        <v>110.22778400918469</v>
      </c>
      <c r="I125">
        <v>72.891650890669553</v>
      </c>
      <c r="J125">
        <v>68.560762176348362</v>
      </c>
      <c r="K125" s="6">
        <v>92.976738616998773</v>
      </c>
    </row>
    <row r="126" spans="1:11" x14ac:dyDescent="0.75">
      <c r="A126" s="2">
        <v>123</v>
      </c>
      <c r="B126" s="10">
        <v>93.795249742543092</v>
      </c>
      <c r="C126" s="5">
        <v>77.882201796528534</v>
      </c>
      <c r="D126">
        <v>46.496943670790642</v>
      </c>
      <c r="E126">
        <v>77.167935816833051</v>
      </c>
      <c r="F126">
        <v>85.573269845626783</v>
      </c>
      <c r="G126">
        <v>86.728015478074667</v>
      </c>
      <c r="H126">
        <v>95.660918961657444</v>
      </c>
      <c r="I126">
        <v>55.150876707630232</v>
      </c>
      <c r="J126">
        <v>66.815146257868037</v>
      </c>
      <c r="K126" s="6">
        <v>71.139111443771981</v>
      </c>
    </row>
    <row r="127" spans="1:11" x14ac:dyDescent="0.75">
      <c r="A127" s="2">
        <v>124</v>
      </c>
      <c r="B127" s="10">
        <v>68.47462734374858</v>
      </c>
      <c r="C127" s="5">
        <v>96.454634987894678</v>
      </c>
      <c r="D127">
        <v>100.68709363811649</v>
      </c>
      <c r="E127">
        <v>90.040753295470495</v>
      </c>
      <c r="F127">
        <v>80.4814410203835</v>
      </c>
      <c r="G127">
        <v>69.660051369355642</v>
      </c>
      <c r="H127">
        <v>53.783769746660255</v>
      </c>
      <c r="I127">
        <v>107.92780833260622</v>
      </c>
      <c r="J127">
        <v>97.043203115463257</v>
      </c>
      <c r="K127" s="6">
        <v>88.338827228726586</v>
      </c>
    </row>
    <row r="128" spans="1:11" x14ac:dyDescent="0.75">
      <c r="A128" s="2">
        <v>125</v>
      </c>
      <c r="B128" s="10">
        <v>67.053240602108417</v>
      </c>
      <c r="C128" s="5">
        <v>67.550779678713297</v>
      </c>
      <c r="D128">
        <v>69.017442203476094</v>
      </c>
      <c r="E128">
        <v>81.110049652197631</v>
      </c>
      <c r="F128">
        <v>71.278093602886656</v>
      </c>
      <c r="G128">
        <v>68.130923611606704</v>
      </c>
      <c r="H128">
        <v>36.641113385558128</v>
      </c>
      <c r="I128">
        <v>101.24479578924365</v>
      </c>
      <c r="J128">
        <v>86.375819339154987</v>
      </c>
      <c r="K128" s="6">
        <v>75.496517612991738</v>
      </c>
    </row>
    <row r="129" spans="1:11" x14ac:dyDescent="0.75">
      <c r="A129" s="2">
        <v>126</v>
      </c>
      <c r="B129" s="10">
        <v>76.673363966692705</v>
      </c>
      <c r="C129" s="5">
        <v>81.249321712748497</v>
      </c>
      <c r="D129">
        <v>69.565253599721473</v>
      </c>
      <c r="E129">
        <v>99.269543827249436</v>
      </c>
      <c r="F129">
        <v>68.898582614638144</v>
      </c>
      <c r="G129">
        <v>95.509351669606986</v>
      </c>
      <c r="H129">
        <v>63.864188379811822</v>
      </c>
      <c r="I129">
        <v>76.073097463522572</v>
      </c>
      <c r="J129">
        <v>113.54480213602073</v>
      </c>
      <c r="K129" s="6">
        <v>75.961366039409768</v>
      </c>
    </row>
    <row r="130" spans="1:11" x14ac:dyDescent="0.75">
      <c r="A130" s="2">
        <v>127</v>
      </c>
      <c r="B130" s="10">
        <v>97.615741398913087</v>
      </c>
      <c r="C130" s="5">
        <v>75.617611148190917</v>
      </c>
      <c r="D130">
        <v>54.095226207282394</v>
      </c>
      <c r="E130">
        <v>98.362356968282256</v>
      </c>
      <c r="F130">
        <v>70.37602265161695</v>
      </c>
      <c r="G130">
        <v>92.695431905740406</v>
      </c>
      <c r="H130">
        <v>81.331090970779769</v>
      </c>
      <c r="I130">
        <v>93.223734640632756</v>
      </c>
      <c r="J130">
        <v>76.654537426366005</v>
      </c>
      <c r="K130" s="6">
        <v>69.588616244873265</v>
      </c>
    </row>
    <row r="131" spans="1:11" x14ac:dyDescent="0.75">
      <c r="A131" s="2">
        <v>128</v>
      </c>
      <c r="B131" s="10">
        <v>46.154791763983667</v>
      </c>
      <c r="C131" s="5">
        <v>83.490310973575106</v>
      </c>
      <c r="D131">
        <v>70.885089573566802</v>
      </c>
      <c r="E131">
        <v>91.980841918557417</v>
      </c>
      <c r="F131">
        <v>98.401271972834365</v>
      </c>
      <c r="G131">
        <v>66.501541116012959</v>
      </c>
      <c r="H131">
        <v>73.913127127598273</v>
      </c>
      <c r="I131">
        <v>88.562051334592979</v>
      </c>
      <c r="J131">
        <v>85.351341769710416</v>
      </c>
      <c r="K131" s="6">
        <v>78.853132865406224</v>
      </c>
    </row>
    <row r="132" spans="1:11" x14ac:dyDescent="0.75">
      <c r="A132" s="2">
        <v>129</v>
      </c>
      <c r="B132" s="10">
        <v>92.881923794338945</v>
      </c>
      <c r="C132" s="5">
        <v>79.313001808332046</v>
      </c>
      <c r="D132">
        <v>80.919123976927949</v>
      </c>
      <c r="E132">
        <v>98.91613692350802</v>
      </c>
      <c r="F132">
        <v>82.533568022045074</v>
      </c>
      <c r="G132">
        <v>94.649674540123669</v>
      </c>
      <c r="H132">
        <v>90.963049135170877</v>
      </c>
      <c r="I132">
        <v>80.759371232561534</v>
      </c>
      <c r="J132">
        <v>94.509805623674765</v>
      </c>
      <c r="K132" s="6">
        <v>52.213799992459826</v>
      </c>
    </row>
    <row r="133" spans="1:11" x14ac:dyDescent="0.75">
      <c r="A133" s="2">
        <v>130</v>
      </c>
      <c r="B133" s="10">
        <v>109.59914127131924</v>
      </c>
      <c r="C133" s="5">
        <v>107.88237907225266</v>
      </c>
      <c r="D133">
        <v>68.47462734374858</v>
      </c>
      <c r="E133">
        <v>92.514124136941973</v>
      </c>
      <c r="F133">
        <v>137.62558430433273</v>
      </c>
      <c r="G133">
        <v>71.513459463021718</v>
      </c>
      <c r="H133">
        <v>66.601028467703145</v>
      </c>
      <c r="I133">
        <v>76.714495864580385</v>
      </c>
      <c r="J133">
        <v>95.274292763933772</v>
      </c>
      <c r="K133" s="6">
        <v>45.329698170535266</v>
      </c>
    </row>
    <row r="134" spans="1:11" x14ac:dyDescent="0.75">
      <c r="A134" s="2">
        <v>131</v>
      </c>
      <c r="B134" s="10">
        <v>107.2193574346602</v>
      </c>
      <c r="C134" s="5">
        <v>68.016020324721467</v>
      </c>
      <c r="D134">
        <v>91.321418469378841</v>
      </c>
      <c r="E134">
        <v>72.858261066430714</v>
      </c>
      <c r="F134">
        <v>72.066625509323785</v>
      </c>
      <c r="G134">
        <v>63.448674356623087</v>
      </c>
      <c r="H134">
        <v>107.79888745862991</v>
      </c>
      <c r="I134">
        <v>98.067339624394663</v>
      </c>
      <c r="J134">
        <v>54.861111695645377</v>
      </c>
      <c r="K134" s="6">
        <v>93.978433344163932</v>
      </c>
    </row>
    <row r="135" spans="1:11" x14ac:dyDescent="0.75">
      <c r="A135" s="2">
        <v>132</v>
      </c>
      <c r="B135" s="10">
        <v>81.501689439464826</v>
      </c>
      <c r="C135" s="5">
        <v>67.352111929794773</v>
      </c>
      <c r="D135">
        <v>111.45191840303596</v>
      </c>
      <c r="E135">
        <v>72.898062828317052</v>
      </c>
      <c r="F135">
        <v>81.40714746521553</v>
      </c>
      <c r="G135">
        <v>96.650812995067099</v>
      </c>
      <c r="H135">
        <v>76.532079649114166</v>
      </c>
      <c r="I135">
        <v>68.350907642598031</v>
      </c>
      <c r="J135">
        <v>99.623189473350067</v>
      </c>
      <c r="K135" s="6">
        <v>88.852686050886405</v>
      </c>
    </row>
    <row r="136" spans="1:11" x14ac:dyDescent="0.75">
      <c r="A136" s="2">
        <v>133</v>
      </c>
      <c r="B136" s="10">
        <v>81.346063527307706</v>
      </c>
      <c r="C136" s="5">
        <v>78.863484051980777</v>
      </c>
      <c r="D136">
        <v>85.451749984786147</v>
      </c>
      <c r="E136">
        <v>73.495839589741081</v>
      </c>
      <c r="F136">
        <v>92.362011148070451</v>
      </c>
      <c r="G136">
        <v>95.109492323972518</v>
      </c>
      <c r="H136">
        <v>91.292445378785487</v>
      </c>
      <c r="I136">
        <v>60.979191605001688</v>
      </c>
      <c r="J136">
        <v>67.989144756284077</v>
      </c>
      <c r="K136" s="6">
        <v>89.050125981957535</v>
      </c>
    </row>
    <row r="137" spans="1:11" x14ac:dyDescent="0.75">
      <c r="A137" s="2">
        <v>134</v>
      </c>
      <c r="B137" s="10">
        <v>94.982344964664662</v>
      </c>
      <c r="C137" s="5">
        <v>91.52692448158632</v>
      </c>
      <c r="D137">
        <v>104.77258931321558</v>
      </c>
      <c r="E137">
        <v>83.403135906410171</v>
      </c>
      <c r="F137">
        <v>71.899846918386174</v>
      </c>
      <c r="G137">
        <v>82.174601831939071</v>
      </c>
      <c r="H137">
        <v>76.383411371425609</v>
      </c>
      <c r="I137">
        <v>64.305384259641869</v>
      </c>
      <c r="J137">
        <v>113.46158337080851</v>
      </c>
      <c r="K137" s="6">
        <v>129.72825990989804</v>
      </c>
    </row>
    <row r="138" spans="1:11" x14ac:dyDescent="0.75">
      <c r="A138" s="2">
        <v>135</v>
      </c>
      <c r="B138" s="10">
        <v>66.744069246924482</v>
      </c>
      <c r="C138" s="5">
        <v>86.310574462986551</v>
      </c>
      <c r="D138">
        <v>66.999864631798118</v>
      </c>
      <c r="E138">
        <v>86.75340743327979</v>
      </c>
      <c r="F138">
        <v>84.670619091484696</v>
      </c>
      <c r="G138">
        <v>71.968809354148107</v>
      </c>
      <c r="H138">
        <v>64.008729825291084</v>
      </c>
      <c r="I138">
        <v>68.102649695065338</v>
      </c>
      <c r="J138">
        <v>46.125324135646224</v>
      </c>
      <c r="K138" s="6">
        <v>81.955675088538555</v>
      </c>
    </row>
    <row r="139" spans="1:11" x14ac:dyDescent="0.75">
      <c r="A139" s="2">
        <v>136</v>
      </c>
      <c r="B139" s="10">
        <v>77.360430370463291</v>
      </c>
      <c r="C139" s="5">
        <v>89.477815865466255</v>
      </c>
      <c r="D139">
        <v>78.127628941801959</v>
      </c>
      <c r="E139">
        <v>107.94731699395925</v>
      </c>
      <c r="F139">
        <v>81.665534909989219</v>
      </c>
      <c r="G139">
        <v>83.303136963950237</v>
      </c>
      <c r="H139">
        <v>65.427780302416068</v>
      </c>
      <c r="I139">
        <v>90.729081623139791</v>
      </c>
      <c r="J139">
        <v>61.56704350549262</v>
      </c>
      <c r="K139" s="6">
        <v>89.930488431564299</v>
      </c>
    </row>
    <row r="140" spans="1:11" x14ac:dyDescent="0.75">
      <c r="A140" s="2">
        <v>137</v>
      </c>
      <c r="B140" s="10">
        <v>63.263921876641689</v>
      </c>
      <c r="C140" s="5">
        <v>52.271098158671521</v>
      </c>
      <c r="D140">
        <v>76.529726331573329</v>
      </c>
      <c r="E140">
        <v>84.161313427175628</v>
      </c>
      <c r="F140">
        <v>76.761494003294501</v>
      </c>
      <c r="G140">
        <v>59.723884280247148</v>
      </c>
      <c r="H140">
        <v>74.729284935601754</v>
      </c>
      <c r="I140">
        <v>78.531768596876645</v>
      </c>
      <c r="J140">
        <v>79.129153138710535</v>
      </c>
      <c r="K140" s="6">
        <v>91.062229532399215</v>
      </c>
    </row>
    <row r="141" spans="1:11" x14ac:dyDescent="0.75">
      <c r="A141" s="2">
        <v>138</v>
      </c>
      <c r="B141" s="10">
        <v>76.499082044465467</v>
      </c>
      <c r="C141" s="5">
        <v>81.955675088538555</v>
      </c>
      <c r="D141">
        <v>87.014762104518013</v>
      </c>
      <c r="E141">
        <v>33.676888253539801</v>
      </c>
      <c r="F141">
        <v>51.908209772664122</v>
      </c>
      <c r="G141">
        <v>63.612246978736948</v>
      </c>
      <c r="H141">
        <v>67.959097325074254</v>
      </c>
      <c r="I141">
        <v>74.936291614067159</v>
      </c>
      <c r="J141">
        <v>83.146948301946395</v>
      </c>
      <c r="K141" s="6">
        <v>101.21041688951664</v>
      </c>
    </row>
    <row r="142" spans="1:11" x14ac:dyDescent="0.75">
      <c r="A142" s="2">
        <v>139</v>
      </c>
      <c r="B142" s="10">
        <v>104.00663561274996</v>
      </c>
      <c r="C142" s="5">
        <v>73.534891018498456</v>
      </c>
      <c r="D142">
        <v>66.399734552833252</v>
      </c>
      <c r="E142">
        <v>91.908366559509886</v>
      </c>
      <c r="F142">
        <v>92.795840120816138</v>
      </c>
      <c r="G142">
        <v>100.82460923702456</v>
      </c>
      <c r="H142">
        <v>84.775529305334203</v>
      </c>
      <c r="I142">
        <v>68.340061918279389</v>
      </c>
      <c r="J142">
        <v>66.82694695162354</v>
      </c>
      <c r="K142" s="6">
        <v>93.69746769341873</v>
      </c>
    </row>
    <row r="143" spans="1:11" x14ac:dyDescent="0.75">
      <c r="A143" s="2">
        <v>140</v>
      </c>
      <c r="B143" s="10">
        <v>68.068032052979106</v>
      </c>
      <c r="C143" s="5">
        <v>76.145504610467469</v>
      </c>
      <c r="D143">
        <v>78.514459775833529</v>
      </c>
      <c r="E143">
        <v>90.999065125361085</v>
      </c>
      <c r="F143">
        <v>66.73390564363217</v>
      </c>
      <c r="G143">
        <v>101.87664449593285</v>
      </c>
      <c r="H143">
        <v>62.760584771313006</v>
      </c>
      <c r="I143">
        <v>81.67823941410461</v>
      </c>
      <c r="J143">
        <v>108.78373379644472</v>
      </c>
      <c r="K143" s="6">
        <v>107.07174644456245</v>
      </c>
    </row>
    <row r="144" spans="1:11" x14ac:dyDescent="0.75">
      <c r="A144" s="2">
        <v>141</v>
      </c>
      <c r="B144" s="10">
        <v>74.277686710120179</v>
      </c>
      <c r="C144" s="5">
        <v>86.209177172422642</v>
      </c>
      <c r="D144">
        <v>82.183878677897155</v>
      </c>
      <c r="E144">
        <v>76.378687683318276</v>
      </c>
      <c r="F144">
        <v>70.41405089883483</v>
      </c>
      <c r="G144">
        <v>106.32796167745255</v>
      </c>
      <c r="H144">
        <v>65.925626333482796</v>
      </c>
      <c r="I144">
        <v>89.894813501887256</v>
      </c>
      <c r="J144">
        <v>78.603220774384681</v>
      </c>
      <c r="K144" s="6">
        <v>72.680398008815246</v>
      </c>
    </row>
    <row r="145" spans="1:11" x14ac:dyDescent="0.75">
      <c r="A145" s="2">
        <v>142</v>
      </c>
      <c r="B145" s="10">
        <v>96.195292573684128</v>
      </c>
      <c r="C145" s="5">
        <v>74.836565520017757</v>
      </c>
      <c r="D145">
        <v>57.688844410295133</v>
      </c>
      <c r="E145">
        <v>97.217212189279962</v>
      </c>
      <c r="F145">
        <v>88.635072390461573</v>
      </c>
      <c r="G145">
        <v>97.839511201600544</v>
      </c>
      <c r="H145">
        <v>74.995772567563108</v>
      </c>
      <c r="I145">
        <v>70.593516940862173</v>
      </c>
      <c r="J145">
        <v>61.121925429761177</v>
      </c>
      <c r="K145" s="6">
        <v>89.098351938519045</v>
      </c>
    </row>
    <row r="146" spans="1:11" x14ac:dyDescent="0.75">
      <c r="A146" s="2">
        <v>143</v>
      </c>
      <c r="B146" s="10">
        <v>93.534611298382515</v>
      </c>
      <c r="C146" s="5">
        <v>91.333611382724484</v>
      </c>
      <c r="D146">
        <v>74.618065102258697</v>
      </c>
      <c r="E146">
        <v>79.281982354659704</v>
      </c>
      <c r="F146">
        <v>94.235592971090227</v>
      </c>
      <c r="G146">
        <v>63.835505190654658</v>
      </c>
      <c r="H146">
        <v>66.021566655836068</v>
      </c>
      <c r="I146">
        <v>81.811099537007976</v>
      </c>
      <c r="J146">
        <v>73.298621348003508</v>
      </c>
      <c r="K146" s="6">
        <v>93.208523341745604</v>
      </c>
    </row>
    <row r="147" spans="1:11" x14ac:dyDescent="0.75">
      <c r="A147" s="2">
        <v>144</v>
      </c>
      <c r="B147" s="10">
        <v>69.702223501808476</v>
      </c>
      <c r="C147" s="5">
        <v>96.381511613872135</v>
      </c>
      <c r="D147">
        <v>92.828888884541811</v>
      </c>
      <c r="E147">
        <v>75.673869079837459</v>
      </c>
      <c r="F147">
        <v>94.253600966185331</v>
      </c>
      <c r="G147">
        <v>67.401173484613537</v>
      </c>
      <c r="H147">
        <v>86.865343493700493</v>
      </c>
      <c r="I147">
        <v>100.73173845928977</v>
      </c>
      <c r="J147">
        <v>75.238965766475303</v>
      </c>
      <c r="K147" s="6">
        <v>76.642770838661818</v>
      </c>
    </row>
    <row r="148" spans="1:11" x14ac:dyDescent="0.75">
      <c r="A148" s="2">
        <v>145</v>
      </c>
      <c r="B148" s="10">
        <v>73.040233903229819</v>
      </c>
      <c r="C148" s="5">
        <v>88.430026809946867</v>
      </c>
      <c r="D148">
        <v>63.547479587286944</v>
      </c>
      <c r="E148">
        <v>88.477110213789274</v>
      </c>
      <c r="F148">
        <v>77.839313436998054</v>
      </c>
      <c r="G148">
        <v>74.443936657262384</v>
      </c>
      <c r="H148">
        <v>74.959364357782761</v>
      </c>
      <c r="I148">
        <v>77.381405592022929</v>
      </c>
      <c r="J148">
        <v>75.270326280660811</v>
      </c>
      <c r="K148" s="6">
        <v>73.699452716100495</v>
      </c>
    </row>
    <row r="149" spans="1:11" x14ac:dyDescent="0.75">
      <c r="A149" s="2">
        <v>146</v>
      </c>
      <c r="B149" s="10">
        <v>88.482498969897279</v>
      </c>
      <c r="C149" s="5">
        <v>109.86093932122458</v>
      </c>
      <c r="D149">
        <v>69.625109719781904</v>
      </c>
      <c r="E149">
        <v>62.51846591301728</v>
      </c>
      <c r="F149">
        <v>68.80936118439422</v>
      </c>
      <c r="G149">
        <v>95.794137198099634</v>
      </c>
      <c r="H149">
        <v>65.789611400832655</v>
      </c>
      <c r="I149">
        <v>55.298965182446409</v>
      </c>
      <c r="J149">
        <v>65.184911110991379</v>
      </c>
      <c r="K149" s="6">
        <v>74.737828501456534</v>
      </c>
    </row>
    <row r="150" spans="1:11" x14ac:dyDescent="0.75">
      <c r="A150" s="2">
        <v>147</v>
      </c>
      <c r="B150" s="10">
        <v>55.285595610330347</v>
      </c>
      <c r="C150" s="5">
        <v>73.167773482127814</v>
      </c>
      <c r="D150">
        <v>88.67439666762948</v>
      </c>
      <c r="E150">
        <v>71.170523117034463</v>
      </c>
      <c r="F150">
        <v>63.862142016732832</v>
      </c>
      <c r="G150">
        <v>62.793872277397895</v>
      </c>
      <c r="H150">
        <v>74.416890558568412</v>
      </c>
      <c r="I150">
        <v>99.758999769692309</v>
      </c>
      <c r="J150">
        <v>86.605148428207031</v>
      </c>
      <c r="K150" s="6">
        <v>68.519289217947517</v>
      </c>
    </row>
    <row r="151" spans="1:11" x14ac:dyDescent="0.75">
      <c r="A151" s="2">
        <v>148</v>
      </c>
      <c r="B151" s="10">
        <v>98.80737272585975</v>
      </c>
      <c r="C151" s="5">
        <v>69.54917259652575</v>
      </c>
      <c r="D151">
        <v>50.536191540304571</v>
      </c>
      <c r="E151">
        <v>49.746022543404251</v>
      </c>
      <c r="F151">
        <v>97.172942534671165</v>
      </c>
      <c r="G151">
        <v>86.85896566210431</v>
      </c>
      <c r="H151">
        <v>51.66605680831708</v>
      </c>
      <c r="I151">
        <v>87.107053079380421</v>
      </c>
      <c r="J151">
        <v>61.282974204077618</v>
      </c>
      <c r="K151" s="6">
        <v>85.0260723583051</v>
      </c>
    </row>
    <row r="152" spans="1:11" x14ac:dyDescent="0.75">
      <c r="A152" s="2">
        <v>149</v>
      </c>
      <c r="B152" s="10">
        <v>62.425356392923277</v>
      </c>
      <c r="C152" s="5">
        <v>73.681905152698164</v>
      </c>
      <c r="D152">
        <v>96.385706658184063</v>
      </c>
      <c r="E152">
        <v>76.184624251327477</v>
      </c>
      <c r="F152">
        <v>93.608894278149819</v>
      </c>
      <c r="G152">
        <v>96.092906207632041</v>
      </c>
      <c r="H152">
        <v>67.600881468097214</v>
      </c>
      <c r="I152">
        <v>67.654121014202246</v>
      </c>
      <c r="J152">
        <v>70.498361057689181</v>
      </c>
      <c r="K152" s="6">
        <v>97.22829665595782</v>
      </c>
    </row>
    <row r="153" spans="1:11" x14ac:dyDescent="0.75">
      <c r="A153" s="2">
        <v>150</v>
      </c>
      <c r="B153" s="10">
        <v>88.10942992757191</v>
      </c>
      <c r="C153" s="5">
        <v>71.24545411177678</v>
      </c>
      <c r="D153">
        <v>56.789126776566263</v>
      </c>
      <c r="E153">
        <v>59.378048919897992</v>
      </c>
      <c r="F153">
        <v>73.855777802309603</v>
      </c>
      <c r="G153">
        <v>92.70528855457087</v>
      </c>
      <c r="H153">
        <v>83.556374394975137</v>
      </c>
      <c r="I153">
        <v>84.11840801461949</v>
      </c>
      <c r="J153">
        <v>64.873352332215291</v>
      </c>
      <c r="K153" s="6">
        <v>103.36789748369483</v>
      </c>
    </row>
    <row r="154" spans="1:11" x14ac:dyDescent="0.75">
      <c r="A154" s="2">
        <v>151</v>
      </c>
      <c r="B154" s="10">
        <v>50.838234730763361</v>
      </c>
      <c r="C154" s="5">
        <v>66.722002631722717</v>
      </c>
      <c r="D154">
        <v>79.611532075505238</v>
      </c>
      <c r="E154">
        <v>77.223972059146035</v>
      </c>
      <c r="F154">
        <v>86.278003183979308</v>
      </c>
      <c r="G154">
        <v>83.840273166133557</v>
      </c>
      <c r="H154">
        <v>117.35731297638267</v>
      </c>
      <c r="I154">
        <v>69.919001563976053</v>
      </c>
      <c r="J154">
        <v>79.564465724688489</v>
      </c>
      <c r="K154" s="6">
        <v>72.401205872738501</v>
      </c>
    </row>
    <row r="155" spans="1:11" x14ac:dyDescent="0.75">
      <c r="A155" s="2">
        <v>152</v>
      </c>
      <c r="B155" s="10">
        <v>90.44791133608669</v>
      </c>
      <c r="C155" s="5">
        <v>59.542167238832917</v>
      </c>
      <c r="D155">
        <v>57.68188677582657</v>
      </c>
      <c r="E155">
        <v>83.265517989348155</v>
      </c>
      <c r="F155">
        <v>95.382613582914928</v>
      </c>
      <c r="G155">
        <v>80.009754330676515</v>
      </c>
      <c r="H155">
        <v>59.961637563974364</v>
      </c>
      <c r="I155">
        <v>83.620135657911305</v>
      </c>
      <c r="J155">
        <v>111.88888513250276</v>
      </c>
      <c r="K155" s="6">
        <v>77.163263287802693</v>
      </c>
    </row>
    <row r="156" spans="1:11" x14ac:dyDescent="0.75">
      <c r="A156" s="2">
        <v>153</v>
      </c>
      <c r="B156" s="10">
        <v>69.183299931028159</v>
      </c>
      <c r="C156" s="5">
        <v>95.764226191095077</v>
      </c>
      <c r="D156">
        <v>60.593486270663561</v>
      </c>
      <c r="E156">
        <v>99.569301912270021</v>
      </c>
      <c r="F156">
        <v>111.25805960735306</v>
      </c>
      <c r="G156">
        <v>76.883542507930542</v>
      </c>
      <c r="H156">
        <v>63.509724188479595</v>
      </c>
      <c r="I156">
        <v>72.227196798921796</v>
      </c>
      <c r="J156">
        <v>63.480290666193468</v>
      </c>
      <c r="K156" s="6">
        <v>70.14937088759325</v>
      </c>
    </row>
    <row r="157" spans="1:11" x14ac:dyDescent="0.75">
      <c r="A157" s="2">
        <v>154</v>
      </c>
      <c r="B157" s="10">
        <v>54.216711962071713</v>
      </c>
      <c r="C157" s="5">
        <v>87.218955033749808</v>
      </c>
      <c r="D157">
        <v>82.939617615993484</v>
      </c>
      <c r="E157">
        <v>67.764863362826873</v>
      </c>
      <c r="F157">
        <v>74.063603026006604</v>
      </c>
      <c r="G157">
        <v>79.567910435871454</v>
      </c>
      <c r="H157">
        <v>106.09031071187928</v>
      </c>
      <c r="I157">
        <v>85.115975909575354</v>
      </c>
      <c r="J157">
        <v>80.596276095166104</v>
      </c>
      <c r="K157" s="6">
        <v>65.132490110117942</v>
      </c>
    </row>
    <row r="158" spans="1:11" x14ac:dyDescent="0.75">
      <c r="A158" s="2">
        <v>155</v>
      </c>
      <c r="B158" s="10">
        <v>84.586377144732978</v>
      </c>
      <c r="C158" s="5">
        <v>93.828571354679298</v>
      </c>
      <c r="D158">
        <v>63.465556852024747</v>
      </c>
      <c r="E158">
        <v>82.106219199049519</v>
      </c>
      <c r="F158">
        <v>106.5999233306502</v>
      </c>
      <c r="G158">
        <v>112.69187800469808</v>
      </c>
      <c r="H158">
        <v>105.18575001886347</v>
      </c>
      <c r="I158">
        <v>64.089527060859837</v>
      </c>
      <c r="J158">
        <v>64.721853252267465</v>
      </c>
      <c r="K158" s="6">
        <v>70.824278484069509</v>
      </c>
    </row>
    <row r="159" spans="1:11" x14ac:dyDescent="0.75">
      <c r="A159" s="2">
        <v>156</v>
      </c>
      <c r="B159" s="10">
        <v>67.679836976894876</v>
      </c>
      <c r="C159" s="5">
        <v>72.266521076089703</v>
      </c>
      <c r="D159">
        <v>61.439418661466334</v>
      </c>
      <c r="E159">
        <v>74.018889992730692</v>
      </c>
      <c r="F159">
        <v>60.419954681565287</v>
      </c>
      <c r="G159">
        <v>88.074931656665285</v>
      </c>
      <c r="H159">
        <v>55.479727254423779</v>
      </c>
      <c r="I159">
        <v>88.80082779985969</v>
      </c>
      <c r="J159">
        <v>76.1834305395314</v>
      </c>
      <c r="K159" s="6">
        <v>74.217165522059076</v>
      </c>
    </row>
    <row r="160" spans="1:11" x14ac:dyDescent="0.75">
      <c r="A160" s="2">
        <v>157</v>
      </c>
      <c r="B160" s="10">
        <v>55.146306496753823</v>
      </c>
      <c r="C160" s="5">
        <v>98.136267954105278</v>
      </c>
      <c r="D160">
        <v>83.161017048114445</v>
      </c>
      <c r="E160">
        <v>86.244187034099014</v>
      </c>
      <c r="F160">
        <v>64.743033110135002</v>
      </c>
      <c r="G160">
        <v>72.062669207371073</v>
      </c>
      <c r="H160">
        <v>59.357380652800202</v>
      </c>
      <c r="I160">
        <v>72.636418255642639</v>
      </c>
      <c r="J160">
        <v>86.181687695061555</v>
      </c>
      <c r="K160" s="6">
        <v>86.400955498975236</v>
      </c>
    </row>
    <row r="161" spans="1:11" x14ac:dyDescent="0.75">
      <c r="A161" s="2">
        <v>158</v>
      </c>
      <c r="B161" s="10">
        <v>82.384712161074276</v>
      </c>
      <c r="C161" s="5">
        <v>83.016850769199664</v>
      </c>
      <c r="D161">
        <v>72.392082504011341</v>
      </c>
      <c r="E161">
        <v>77.503658732966869</v>
      </c>
      <c r="F161">
        <v>79.276235485012876</v>
      </c>
      <c r="G161">
        <v>79.823859297976014</v>
      </c>
      <c r="H161">
        <v>64.193857471836964</v>
      </c>
      <c r="I161">
        <v>63.233942657534499</v>
      </c>
      <c r="J161">
        <v>92.499492640927201</v>
      </c>
      <c r="K161" s="6">
        <v>62.324675329437014</v>
      </c>
    </row>
    <row r="162" spans="1:11" x14ac:dyDescent="0.75">
      <c r="A162" s="2">
        <v>159</v>
      </c>
      <c r="B162" s="10">
        <v>96.189119378395844</v>
      </c>
      <c r="C162" s="5">
        <v>63.11556055341498</v>
      </c>
      <c r="D162">
        <v>96.936417068791343</v>
      </c>
      <c r="E162">
        <v>89.124562438955763</v>
      </c>
      <c r="F162">
        <v>68.594493061100366</v>
      </c>
      <c r="G162">
        <v>61.873247634212021</v>
      </c>
      <c r="H162">
        <v>58.304595060762949</v>
      </c>
      <c r="I162">
        <v>81.321882336924318</v>
      </c>
      <c r="J162">
        <v>101.23852027580142</v>
      </c>
      <c r="K162" s="6">
        <v>82.1943151296</v>
      </c>
    </row>
    <row r="163" spans="1:11" x14ac:dyDescent="0.75">
      <c r="A163" s="2">
        <v>160</v>
      </c>
      <c r="B163" s="10">
        <v>53.762623994844034</v>
      </c>
      <c r="C163" s="5">
        <v>77.949407770647667</v>
      </c>
      <c r="D163">
        <v>73.668109254940646</v>
      </c>
      <c r="E163">
        <v>86.579875844181515</v>
      </c>
      <c r="F163">
        <v>64.907663019839674</v>
      </c>
      <c r="G163">
        <v>68.596027833409607</v>
      </c>
      <c r="H163">
        <v>107.63449629128445</v>
      </c>
      <c r="I163">
        <v>93.4623746816942</v>
      </c>
      <c r="J163">
        <v>93.20681803917978</v>
      </c>
      <c r="K163" s="6">
        <v>75.249828543819604</v>
      </c>
    </row>
    <row r="164" spans="1:11" x14ac:dyDescent="0.75">
      <c r="A164" s="2">
        <v>161</v>
      </c>
      <c r="B164" s="10">
        <v>49.293912727152929</v>
      </c>
      <c r="C164" s="5">
        <v>48.589418131159618</v>
      </c>
      <c r="D164">
        <v>83.918580659956206</v>
      </c>
      <c r="E164">
        <v>69.285720403131563</v>
      </c>
      <c r="F164">
        <v>98.457410533301299</v>
      </c>
      <c r="G164">
        <v>83.360759137649438</v>
      </c>
      <c r="H164">
        <v>53.623744153883308</v>
      </c>
      <c r="I164">
        <v>38.296757540665567</v>
      </c>
      <c r="J164">
        <v>93.730584669247037</v>
      </c>
      <c r="K164" s="6">
        <v>91.811096101155272</v>
      </c>
    </row>
    <row r="165" spans="1:11" x14ac:dyDescent="0.75">
      <c r="A165" s="2">
        <v>162</v>
      </c>
      <c r="B165" s="10">
        <v>93.716635294258595</v>
      </c>
      <c r="C165" s="5">
        <v>80.990405624179402</v>
      </c>
      <c r="D165">
        <v>69.511110243256553</v>
      </c>
      <c r="E165">
        <v>68.863845601372304</v>
      </c>
      <c r="F165">
        <v>79.627596025675302</v>
      </c>
      <c r="G165">
        <v>86.555882237080368</v>
      </c>
      <c r="H165">
        <v>96.61684336795588</v>
      </c>
      <c r="I165">
        <v>88.389747563342098</v>
      </c>
      <c r="J165">
        <v>78.032762960065156</v>
      </c>
      <c r="K165" s="6">
        <v>65.235285748785827</v>
      </c>
    </row>
    <row r="166" spans="1:11" x14ac:dyDescent="0.75">
      <c r="A166" s="2">
        <v>163</v>
      </c>
      <c r="B166" s="10">
        <v>92.039333796565188</v>
      </c>
      <c r="C166" s="5">
        <v>80.805346189736156</v>
      </c>
      <c r="D166">
        <v>84.933917807647958</v>
      </c>
      <c r="E166">
        <v>65.989643391803838</v>
      </c>
      <c r="F166">
        <v>65.449846917617833</v>
      </c>
      <c r="G166">
        <v>60.497682372515555</v>
      </c>
      <c r="H166">
        <v>88.612084911874263</v>
      </c>
      <c r="I166">
        <v>90.157361884921556</v>
      </c>
      <c r="J166">
        <v>57.723427946330048</v>
      </c>
      <c r="K166" s="6">
        <v>55.041600919212215</v>
      </c>
    </row>
    <row r="167" spans="1:11" x14ac:dyDescent="0.75">
      <c r="A167" s="2">
        <v>164</v>
      </c>
      <c r="B167" s="10">
        <v>80.650248921374441</v>
      </c>
      <c r="C167" s="5">
        <v>69.32125890860334</v>
      </c>
      <c r="D167">
        <v>35.743987811729312</v>
      </c>
      <c r="E167">
        <v>56.038657223398332</v>
      </c>
      <c r="F167">
        <v>73.33537061829702</v>
      </c>
      <c r="G167">
        <v>72.726884556759614</v>
      </c>
      <c r="H167">
        <v>62.402539444592549</v>
      </c>
      <c r="I167">
        <v>75.208781911060214</v>
      </c>
      <c r="J167">
        <v>67.531339229462901</v>
      </c>
      <c r="K167" s="6">
        <v>84.043374701723224</v>
      </c>
    </row>
    <row r="168" spans="1:11" x14ac:dyDescent="0.75">
      <c r="A168" s="2">
        <v>165</v>
      </c>
      <c r="B168" s="10">
        <v>88.358915692951996</v>
      </c>
      <c r="C168" s="5">
        <v>69.76893493818352</v>
      </c>
      <c r="D168">
        <v>88.927906947064912</v>
      </c>
      <c r="E168">
        <v>89.150824098469457</v>
      </c>
      <c r="F168">
        <v>36.641113385558128</v>
      </c>
      <c r="G168">
        <v>54.78607838274911</v>
      </c>
      <c r="H168">
        <v>85.604033503914252</v>
      </c>
      <c r="I168">
        <v>66.535920015739975</v>
      </c>
      <c r="J168">
        <v>78.231669451342896</v>
      </c>
      <c r="K168" s="6">
        <v>92.805764981749235</v>
      </c>
    </row>
    <row r="169" spans="1:11" x14ac:dyDescent="0.75">
      <c r="A169" s="2">
        <v>166</v>
      </c>
      <c r="B169" s="10">
        <v>85.04305717186071</v>
      </c>
      <c r="C169" s="5">
        <v>74.231984601356089</v>
      </c>
      <c r="D169">
        <v>68.634294822986703</v>
      </c>
      <c r="E169">
        <v>85.111115797262755</v>
      </c>
      <c r="F169">
        <v>59.498443281045184</v>
      </c>
      <c r="G169">
        <v>96.94944558039424</v>
      </c>
      <c r="H169">
        <v>54.609954733750783</v>
      </c>
      <c r="I169">
        <v>82.434694579278585</v>
      </c>
      <c r="J169">
        <v>79.52428879623767</v>
      </c>
      <c r="K169" s="6">
        <v>104.77258931321558</v>
      </c>
    </row>
    <row r="170" spans="1:11" x14ac:dyDescent="0.75">
      <c r="A170" s="2">
        <v>167</v>
      </c>
      <c r="B170" s="10">
        <v>103.73794814047869</v>
      </c>
      <c r="C170" s="5">
        <v>74.012682691391092</v>
      </c>
      <c r="D170">
        <v>96.886588127817959</v>
      </c>
      <c r="E170">
        <v>79.687281615479151</v>
      </c>
      <c r="F170">
        <v>82.892841166612925</v>
      </c>
      <c r="G170">
        <v>74.214692833338631</v>
      </c>
      <c r="H170">
        <v>93.240685348137049</v>
      </c>
      <c r="I170">
        <v>113.81601345608942</v>
      </c>
      <c r="J170">
        <v>82.191995918110479</v>
      </c>
      <c r="K170" s="6">
        <v>87.833239124011016</v>
      </c>
    </row>
    <row r="171" spans="1:11" x14ac:dyDescent="0.75">
      <c r="A171" s="2">
        <v>168</v>
      </c>
      <c r="B171" s="10">
        <v>81.9614560642367</v>
      </c>
      <c r="C171" s="5">
        <v>90.840540198842064</v>
      </c>
      <c r="D171">
        <v>78.743771811859915</v>
      </c>
      <c r="E171">
        <v>57.260063133144286</v>
      </c>
      <c r="F171">
        <v>78.572116055584047</v>
      </c>
      <c r="G171">
        <v>71.871965221434948</v>
      </c>
      <c r="H171">
        <v>77.331303802639013</v>
      </c>
      <c r="I171">
        <v>80.828333668323467</v>
      </c>
      <c r="J171">
        <v>57.999618749890942</v>
      </c>
      <c r="K171" s="6">
        <v>78.914114485160098</v>
      </c>
    </row>
    <row r="172" spans="1:11" x14ac:dyDescent="0.75">
      <c r="A172" s="2">
        <v>169</v>
      </c>
      <c r="B172" s="10">
        <v>72.615698829467874</v>
      </c>
      <c r="C172" s="5">
        <v>54.095226207282394</v>
      </c>
      <c r="D172">
        <v>91.402437394281151</v>
      </c>
      <c r="E172">
        <v>78.275563939387212</v>
      </c>
      <c r="F172">
        <v>84.272328624210786</v>
      </c>
      <c r="G172">
        <v>82.410274646535981</v>
      </c>
      <c r="H172">
        <v>102.60330802528188</v>
      </c>
      <c r="I172">
        <v>63.98441221070243</v>
      </c>
      <c r="J172">
        <v>57.999618749890942</v>
      </c>
      <c r="K172" s="6">
        <v>83.116457492069458</v>
      </c>
    </row>
    <row r="173" spans="1:11" x14ac:dyDescent="0.75">
      <c r="A173" s="2">
        <v>170</v>
      </c>
      <c r="B173" s="10">
        <v>62.932718012307305</v>
      </c>
      <c r="C173" s="5">
        <v>91.543875189090613</v>
      </c>
      <c r="D173">
        <v>85.471360964293126</v>
      </c>
      <c r="E173">
        <v>70.30402477728785</v>
      </c>
      <c r="F173">
        <v>83.304296569694998</v>
      </c>
      <c r="G173">
        <v>66.215254921262385</v>
      </c>
      <c r="H173">
        <v>95.025864286144497</v>
      </c>
      <c r="I173">
        <v>81.362195689580403</v>
      </c>
      <c r="J173">
        <v>100.37093054241268</v>
      </c>
      <c r="K173" s="6">
        <v>75.471296188043198</v>
      </c>
    </row>
    <row r="174" spans="1:11" x14ac:dyDescent="0.75">
      <c r="A174" s="2">
        <v>171</v>
      </c>
      <c r="B174" s="10">
        <v>73.93430698546581</v>
      </c>
      <c r="C174" s="5">
        <v>89.947643775376491</v>
      </c>
      <c r="D174">
        <v>63.870327469048789</v>
      </c>
      <c r="E174">
        <v>83.056686637137318</v>
      </c>
      <c r="F174">
        <v>84.214996351947775</v>
      </c>
      <c r="G174">
        <v>72.730772646609694</v>
      </c>
      <c r="H174">
        <v>92.98676579608582</v>
      </c>
      <c r="I174">
        <v>58.372943587601185</v>
      </c>
      <c r="J174">
        <v>96.875776509550633</v>
      </c>
      <c r="K174" s="6">
        <v>86.824586762377294</v>
      </c>
    </row>
    <row r="175" spans="1:11" x14ac:dyDescent="0.75">
      <c r="A175" s="2">
        <v>172</v>
      </c>
      <c r="B175" s="10">
        <v>74.758582033682615</v>
      </c>
      <c r="C175" s="5">
        <v>68.551553542492911</v>
      </c>
      <c r="D175">
        <v>82.938440957223065</v>
      </c>
      <c r="E175">
        <v>74.307290762662888</v>
      </c>
      <c r="F175">
        <v>80.815680323285051</v>
      </c>
      <c r="G175">
        <v>29.341872707009315</v>
      </c>
      <c r="H175">
        <v>88.01928763394244</v>
      </c>
      <c r="I175">
        <v>75.138693975604838</v>
      </c>
      <c r="J175">
        <v>103.04886947968043</v>
      </c>
      <c r="K175" s="6">
        <v>71.925068343334715</v>
      </c>
    </row>
    <row r="176" spans="1:11" x14ac:dyDescent="0.75">
      <c r="A176" s="2">
        <v>173</v>
      </c>
      <c r="B176" s="10">
        <v>93.935971310274908</v>
      </c>
      <c r="C176" s="5">
        <v>70.080937095626723</v>
      </c>
      <c r="D176">
        <v>68.533102168730693</v>
      </c>
      <c r="E176">
        <v>78.70461806494859</v>
      </c>
      <c r="F176">
        <v>89.825032520893728</v>
      </c>
      <c r="G176">
        <v>52.427985994727351</v>
      </c>
      <c r="H176">
        <v>95.550517673545983</v>
      </c>
      <c r="I176">
        <v>86.853883860458154</v>
      </c>
      <c r="J176">
        <v>97.032289179041982</v>
      </c>
      <c r="K176" s="6">
        <v>69.708021530532278</v>
      </c>
    </row>
    <row r="177" spans="1:11" x14ac:dyDescent="0.75">
      <c r="A177" s="2">
        <v>174</v>
      </c>
      <c r="B177" s="10">
        <v>93.495014172804076</v>
      </c>
      <c r="C177" s="5">
        <v>91.892643669852987</v>
      </c>
      <c r="D177">
        <v>52.403020365163684</v>
      </c>
      <c r="E177">
        <v>84.95088556817791</v>
      </c>
      <c r="F177">
        <v>80.906487684915191</v>
      </c>
      <c r="G177">
        <v>67.558862812875304</v>
      </c>
      <c r="H177">
        <v>73.307488921345794</v>
      </c>
      <c r="I177">
        <v>67.772878284886247</v>
      </c>
      <c r="J177">
        <v>59.970061758649535</v>
      </c>
      <c r="K177" s="6">
        <v>81.143422423410811</v>
      </c>
    </row>
    <row r="178" spans="1:11" x14ac:dyDescent="0.75">
      <c r="A178" s="2">
        <v>175</v>
      </c>
      <c r="B178" s="10">
        <v>76.568607230074122</v>
      </c>
      <c r="C178" s="5">
        <v>78.863484051980777</v>
      </c>
      <c r="D178">
        <v>92.486515288401279</v>
      </c>
      <c r="E178">
        <v>62.276312948670238</v>
      </c>
      <c r="F178">
        <v>80.650248921374441</v>
      </c>
      <c r="G178">
        <v>100.07482180488296</v>
      </c>
      <c r="H178">
        <v>77.82887698529521</v>
      </c>
      <c r="I178">
        <v>92.212728961458197</v>
      </c>
      <c r="J178">
        <v>65.389104040223174</v>
      </c>
      <c r="K178" s="6">
        <v>79.211894419204327</v>
      </c>
    </row>
    <row r="179" spans="1:11" x14ac:dyDescent="0.75">
      <c r="A179" s="2">
        <v>176</v>
      </c>
      <c r="B179" s="10">
        <v>74.219638210779522</v>
      </c>
      <c r="C179" s="5">
        <v>85.520439572137548</v>
      </c>
      <c r="D179">
        <v>62.285521582525689</v>
      </c>
      <c r="E179">
        <v>77.004226770513924</v>
      </c>
      <c r="F179">
        <v>101.97350568167167</v>
      </c>
      <c r="G179">
        <v>97.084846604120685</v>
      </c>
      <c r="H179">
        <v>46.782615956617519</v>
      </c>
      <c r="I179">
        <v>55.064451973594259</v>
      </c>
      <c r="J179">
        <v>103.68187779211439</v>
      </c>
      <c r="K179" s="6">
        <v>85.787779855381814</v>
      </c>
    </row>
    <row r="180" spans="1:11" x14ac:dyDescent="0.75">
      <c r="A180" s="2">
        <v>177</v>
      </c>
      <c r="B180" s="10">
        <v>82.447484348522266</v>
      </c>
      <c r="C180" s="5">
        <v>87.451728833984816</v>
      </c>
      <c r="D180">
        <v>82.901026618928881</v>
      </c>
      <c r="E180">
        <v>100.71983544738032</v>
      </c>
      <c r="F180">
        <v>73.970408240784309</v>
      </c>
      <c r="G180">
        <v>98.62739509306266</v>
      </c>
      <c r="H180">
        <v>89.545158263790654</v>
      </c>
      <c r="I180">
        <v>70.817372008677921</v>
      </c>
      <c r="J180">
        <v>73.969163369911257</v>
      </c>
      <c r="K180" s="6">
        <v>116.07437975006178</v>
      </c>
    </row>
    <row r="181" spans="1:11" x14ac:dyDescent="0.75">
      <c r="A181" s="2">
        <v>178</v>
      </c>
      <c r="B181" s="10">
        <v>88.297320164274424</v>
      </c>
      <c r="C181" s="5">
        <v>71.869304949432262</v>
      </c>
      <c r="D181">
        <v>83.423156158532947</v>
      </c>
      <c r="E181">
        <v>91.152781098644482</v>
      </c>
      <c r="F181">
        <v>79.451949861395406</v>
      </c>
      <c r="G181">
        <v>86.439938715629978</v>
      </c>
      <c r="H181">
        <v>75.022460552718258</v>
      </c>
      <c r="I181">
        <v>75.305284983260208</v>
      </c>
      <c r="J181">
        <v>102.01716142735677</v>
      </c>
      <c r="K181" s="6">
        <v>70.652111137023894</v>
      </c>
    </row>
    <row r="182" spans="1:11" x14ac:dyDescent="0.75">
      <c r="A182" s="2">
        <v>179</v>
      </c>
      <c r="B182" s="10">
        <v>88.3924419413961</v>
      </c>
      <c r="C182" s="5">
        <v>85.276820047583897</v>
      </c>
      <c r="D182">
        <v>91.815802736236947</v>
      </c>
      <c r="E182">
        <v>94.266220205172431</v>
      </c>
      <c r="F182">
        <v>103.61434781050775</v>
      </c>
      <c r="G182">
        <v>69.8007558840618</v>
      </c>
      <c r="H182">
        <v>89.461018635192886</v>
      </c>
      <c r="I182">
        <v>81.215931888509658</v>
      </c>
      <c r="J182">
        <v>77.619943314930424</v>
      </c>
      <c r="K182" s="6">
        <v>62.813790211366722</v>
      </c>
    </row>
    <row r="183" spans="1:11" x14ac:dyDescent="0.75">
      <c r="A183" s="2">
        <v>180</v>
      </c>
      <c r="B183" s="10">
        <v>79.045235199446324</v>
      </c>
      <c r="C183" s="5">
        <v>79.852542487133178</v>
      </c>
      <c r="D183">
        <v>85.24020720149565</v>
      </c>
      <c r="E183">
        <v>71.095353379932931</v>
      </c>
      <c r="F183">
        <v>68.964884778397391</v>
      </c>
      <c r="G183">
        <v>57.972674969350919</v>
      </c>
      <c r="H183">
        <v>106.72809387149755</v>
      </c>
      <c r="I183">
        <v>112.06705514458008</v>
      </c>
      <c r="J183">
        <v>81.476314537285361</v>
      </c>
      <c r="K183" s="6">
        <v>76.074291175318649</v>
      </c>
    </row>
    <row r="184" spans="1:11" x14ac:dyDescent="0.75">
      <c r="A184" s="2">
        <v>181</v>
      </c>
      <c r="B184" s="10">
        <v>63.467671427206369</v>
      </c>
      <c r="C184" s="5">
        <v>84.224546046316391</v>
      </c>
      <c r="D184">
        <v>52.072191667393781</v>
      </c>
      <c r="E184">
        <v>93.262717857287498</v>
      </c>
      <c r="F184">
        <v>64.80834619840607</v>
      </c>
      <c r="G184">
        <v>63.707778028474422</v>
      </c>
      <c r="H184">
        <v>77.552515651477734</v>
      </c>
      <c r="I184">
        <v>77.602498069682042</v>
      </c>
      <c r="J184">
        <v>75.224470694665797</v>
      </c>
      <c r="K184" s="6">
        <v>75.715717204802786</v>
      </c>
    </row>
    <row r="185" spans="1:11" x14ac:dyDescent="0.75">
      <c r="A185" s="2">
        <v>182</v>
      </c>
      <c r="B185" s="10">
        <v>54.201637087389827</v>
      </c>
      <c r="C185" s="5">
        <v>76.126507539884187</v>
      </c>
      <c r="D185">
        <v>62.691554123448441</v>
      </c>
      <c r="E185">
        <v>78.757584762643091</v>
      </c>
      <c r="F185">
        <v>116.0951162292622</v>
      </c>
      <c r="G185">
        <v>99.918547877750825</v>
      </c>
      <c r="H185">
        <v>89.56906660576351</v>
      </c>
      <c r="I185">
        <v>96.310877981595695</v>
      </c>
      <c r="J185">
        <v>60.855488956876798</v>
      </c>
      <c r="K185" s="6">
        <v>87.732148787908955</v>
      </c>
    </row>
    <row r="186" spans="1:11" x14ac:dyDescent="0.75">
      <c r="A186" s="2">
        <v>183</v>
      </c>
      <c r="B186" s="10">
        <v>104.7680873144418</v>
      </c>
      <c r="C186" s="5">
        <v>53.831245370092802</v>
      </c>
      <c r="D186">
        <v>98.709556570684072</v>
      </c>
      <c r="E186">
        <v>74.002740777432336</v>
      </c>
      <c r="F186">
        <v>78.848528548478498</v>
      </c>
      <c r="G186">
        <v>85.207277808949584</v>
      </c>
      <c r="H186">
        <v>60.633151608344633</v>
      </c>
      <c r="I186">
        <v>82.842585899998085</v>
      </c>
      <c r="J186">
        <v>92.759551282215398</v>
      </c>
      <c r="K186" s="6">
        <v>98.624905351316556</v>
      </c>
    </row>
    <row r="187" spans="1:11" x14ac:dyDescent="0.75">
      <c r="A187" s="2">
        <v>184</v>
      </c>
      <c r="B187" s="10">
        <v>103.36789748369483</v>
      </c>
      <c r="C187" s="5">
        <v>82.569669277363573</v>
      </c>
      <c r="D187">
        <v>76.76267066206492</v>
      </c>
      <c r="E187">
        <v>84.863727554038633</v>
      </c>
      <c r="F187">
        <v>62.873373483016621</v>
      </c>
      <c r="G187">
        <v>81.273502903131885</v>
      </c>
      <c r="H187">
        <v>63.860095653653843</v>
      </c>
      <c r="I187">
        <v>87.671934554309701</v>
      </c>
      <c r="J187">
        <v>93.8250584313937</v>
      </c>
      <c r="K187" s="6">
        <v>93.82679784001084</v>
      </c>
    </row>
    <row r="188" spans="1:11" x14ac:dyDescent="0.75">
      <c r="A188" s="2">
        <v>185</v>
      </c>
      <c r="B188" s="10">
        <v>80.599720806349069</v>
      </c>
      <c r="C188" s="5">
        <v>103.75397798459744</v>
      </c>
      <c r="D188">
        <v>103.46496330574155</v>
      </c>
      <c r="E188">
        <v>66.002057994483039</v>
      </c>
      <c r="F188">
        <v>73.895698935375549</v>
      </c>
      <c r="G188">
        <v>58.613459461485036</v>
      </c>
      <c r="H188">
        <v>63.63513213917031</v>
      </c>
      <c r="I188">
        <v>90.046517218142981</v>
      </c>
      <c r="J188">
        <v>70.779974723409396</v>
      </c>
      <c r="K188" s="6">
        <v>104.75908331689425</v>
      </c>
    </row>
    <row r="189" spans="1:11" x14ac:dyDescent="0.75">
      <c r="A189" s="2">
        <v>186</v>
      </c>
      <c r="B189" s="10">
        <v>83.792865754803643</v>
      </c>
      <c r="C189" s="5">
        <v>90.724647836468648</v>
      </c>
      <c r="D189">
        <v>79.897306679486064</v>
      </c>
      <c r="E189">
        <v>57.552624841337092</v>
      </c>
      <c r="F189">
        <v>86.850063982710708</v>
      </c>
      <c r="G189">
        <v>78.985430238462868</v>
      </c>
      <c r="H189">
        <v>108.98154889408033</v>
      </c>
      <c r="I189">
        <v>47.49079400615301</v>
      </c>
      <c r="J189">
        <v>61.818370997643797</v>
      </c>
      <c r="K189" s="6">
        <v>60.561665324785281</v>
      </c>
    </row>
    <row r="190" spans="1:11" x14ac:dyDescent="0.75">
      <c r="A190" s="2">
        <v>187</v>
      </c>
      <c r="B190" s="10">
        <v>59.099948177463375</v>
      </c>
      <c r="C190" s="5">
        <v>108.19847395585384</v>
      </c>
      <c r="D190">
        <v>75.950656739296392</v>
      </c>
      <c r="E190">
        <v>102.92636054335162</v>
      </c>
      <c r="F190">
        <v>82.020493639065535</v>
      </c>
      <c r="G190">
        <v>76.096852328264504</v>
      </c>
      <c r="H190">
        <v>112.23813109798357</v>
      </c>
      <c r="I190">
        <v>90.943574579869164</v>
      </c>
      <c r="J190">
        <v>83.568175088730641</v>
      </c>
      <c r="K190" s="6">
        <v>86.502898486360209</v>
      </c>
    </row>
    <row r="191" spans="1:11" x14ac:dyDescent="0.75">
      <c r="A191" s="2">
        <v>188</v>
      </c>
      <c r="B191" s="10">
        <v>77.68266434330144</v>
      </c>
      <c r="C191" s="5">
        <v>53.639910422207322</v>
      </c>
      <c r="D191">
        <v>97.611171188036678</v>
      </c>
      <c r="E191">
        <v>92.094824342057109</v>
      </c>
      <c r="F191">
        <v>75.04669290217862</v>
      </c>
      <c r="G191">
        <v>75.432858668209519</v>
      </c>
      <c r="H191">
        <v>81.532828264316777</v>
      </c>
      <c r="I191">
        <v>86.047002898412757</v>
      </c>
      <c r="J191">
        <v>80.823729351395741</v>
      </c>
      <c r="K191" s="6">
        <v>91.428494417486945</v>
      </c>
    </row>
    <row r="192" spans="1:11" x14ac:dyDescent="0.75">
      <c r="A192" s="2">
        <v>189</v>
      </c>
      <c r="B192" s="10">
        <v>78.101026221775101</v>
      </c>
      <c r="C192" s="5">
        <v>79.598912836518139</v>
      </c>
      <c r="D192">
        <v>73.290998645534273</v>
      </c>
      <c r="E192">
        <v>65.368810939689865</v>
      </c>
      <c r="F192">
        <v>70.714746900266618</v>
      </c>
      <c r="G192">
        <v>83.951834059989778</v>
      </c>
      <c r="H192">
        <v>87.175179916885099</v>
      </c>
      <c r="I192">
        <v>84.043374701723224</v>
      </c>
      <c r="J192">
        <v>82.902186224673642</v>
      </c>
      <c r="K192" s="6">
        <v>71.230481555248844</v>
      </c>
    </row>
    <row r="193" spans="1:11" x14ac:dyDescent="0.75">
      <c r="A193" s="2">
        <v>190</v>
      </c>
      <c r="B193" s="10">
        <v>67.51834482391132</v>
      </c>
      <c r="C193" s="5">
        <v>74.063603026006604</v>
      </c>
      <c r="D193">
        <v>57.888023749983404</v>
      </c>
      <c r="E193">
        <v>71.197807958087651</v>
      </c>
      <c r="F193">
        <v>81.874673216661904</v>
      </c>
      <c r="G193">
        <v>77.425675246631727</v>
      </c>
      <c r="H193">
        <v>54.823663251299877</v>
      </c>
      <c r="I193">
        <v>97.416050468455069</v>
      </c>
      <c r="J193">
        <v>79.450807308676303</v>
      </c>
      <c r="K193" s="6">
        <v>79.543814510616357</v>
      </c>
    </row>
    <row r="194" spans="1:11" x14ac:dyDescent="0.75">
      <c r="A194" s="2">
        <v>191</v>
      </c>
      <c r="B194" s="10">
        <v>116.820893001277</v>
      </c>
      <c r="C194" s="5">
        <v>62.361373440653551</v>
      </c>
      <c r="D194">
        <v>77.881042190783774</v>
      </c>
      <c r="E194">
        <v>99.018216335098259</v>
      </c>
      <c r="F194">
        <v>80.106138031696901</v>
      </c>
      <c r="G194">
        <v>82.137494448106736</v>
      </c>
      <c r="H194">
        <v>110.5950379697606</v>
      </c>
      <c r="I194">
        <v>97.656975614954717</v>
      </c>
      <c r="J194">
        <v>76.427101223162026</v>
      </c>
      <c r="K194" s="6">
        <v>77.562986209231894</v>
      </c>
    </row>
    <row r="195" spans="1:11" x14ac:dyDescent="0.75">
      <c r="A195" s="2">
        <v>192</v>
      </c>
      <c r="B195" s="10">
        <v>90.16169335343875</v>
      </c>
      <c r="C195" s="5">
        <v>64.537578257004498</v>
      </c>
      <c r="D195">
        <v>68.523893534875242</v>
      </c>
      <c r="E195">
        <v>105.88444658613298</v>
      </c>
      <c r="F195">
        <v>83.701700279634679</v>
      </c>
      <c r="G195">
        <v>82.487030315023731</v>
      </c>
      <c r="H195">
        <v>68.24981730649597</v>
      </c>
      <c r="I195">
        <v>77.77667767375533</v>
      </c>
      <c r="J195">
        <v>67.445221449888777</v>
      </c>
      <c r="K195" s="6">
        <v>68.795718763867626</v>
      </c>
    </row>
    <row r="196" spans="1:11" x14ac:dyDescent="0.75">
      <c r="A196" s="2">
        <v>193</v>
      </c>
      <c r="B196" s="10">
        <v>90.606436262605712</v>
      </c>
      <c r="C196" s="5">
        <v>99.86329607461812</v>
      </c>
      <c r="D196">
        <v>56.055096340132877</v>
      </c>
      <c r="E196">
        <v>65.266936164407525</v>
      </c>
      <c r="F196">
        <v>74.066075714727049</v>
      </c>
      <c r="G196">
        <v>71.789445630274713</v>
      </c>
      <c r="H196">
        <v>77.082602476439206</v>
      </c>
      <c r="I196">
        <v>70.40842340036761</v>
      </c>
      <c r="J196">
        <v>64.10763737410889</v>
      </c>
      <c r="K196" s="6">
        <v>80.939826350077055</v>
      </c>
    </row>
    <row r="197" spans="1:11" x14ac:dyDescent="0.75">
      <c r="A197" s="2">
        <v>194</v>
      </c>
      <c r="B197" s="10">
        <v>75.184634826728143</v>
      </c>
      <c r="C197" s="5">
        <v>61.94214185787132</v>
      </c>
      <c r="D197">
        <v>66.85392483821488</v>
      </c>
      <c r="E197">
        <v>94.06015144311823</v>
      </c>
      <c r="F197">
        <v>85.422333515525679</v>
      </c>
      <c r="G197">
        <v>83.601240905481973</v>
      </c>
      <c r="H197">
        <v>73.884478044492425</v>
      </c>
      <c r="I197">
        <v>74.319620100213797</v>
      </c>
      <c r="J197">
        <v>94.873137388349278</v>
      </c>
      <c r="K197" s="6">
        <v>80.121059429147863</v>
      </c>
    </row>
    <row r="198" spans="1:11" x14ac:dyDescent="0.75">
      <c r="A198" s="2">
        <v>195</v>
      </c>
      <c r="B198" s="10">
        <v>85.056426743976772</v>
      </c>
      <c r="C198" s="5">
        <v>83.597693876145058</v>
      </c>
      <c r="D198">
        <v>67.391367994860047</v>
      </c>
      <c r="E198">
        <v>95.674800124543253</v>
      </c>
      <c r="F198">
        <v>86.412261654986651</v>
      </c>
      <c r="G198">
        <v>99.157471342623467</v>
      </c>
      <c r="H198">
        <v>89.434415915166028</v>
      </c>
      <c r="I198">
        <v>77.549019781217794</v>
      </c>
      <c r="J198">
        <v>90.223834578937385</v>
      </c>
      <c r="K198" s="6">
        <v>102.09158083132934</v>
      </c>
    </row>
    <row r="199" spans="1:11" x14ac:dyDescent="0.75">
      <c r="A199" s="2">
        <v>196</v>
      </c>
      <c r="B199" s="10">
        <v>112.66718522354495</v>
      </c>
      <c r="C199" s="5">
        <v>75.258269791520434</v>
      </c>
      <c r="D199">
        <v>80.27943087843596</v>
      </c>
      <c r="E199">
        <v>112.18069650756661</v>
      </c>
      <c r="F199">
        <v>83.526872660586378</v>
      </c>
      <c r="G199">
        <v>67.071555551665369</v>
      </c>
      <c r="H199">
        <v>108.7189322989434</v>
      </c>
      <c r="I199">
        <v>92.215934930281946</v>
      </c>
      <c r="J199">
        <v>86.672235031146556</v>
      </c>
      <c r="K199" s="6">
        <v>61.858957198710414</v>
      </c>
    </row>
    <row r="200" spans="1:11" x14ac:dyDescent="0.75">
      <c r="A200" s="2">
        <v>197</v>
      </c>
      <c r="B200" s="10">
        <v>91.020108559023356</v>
      </c>
      <c r="C200" s="5">
        <v>90.183350696024718</v>
      </c>
      <c r="D200">
        <v>94.997453945397865</v>
      </c>
      <c r="E200">
        <v>75.519317508296808</v>
      </c>
      <c r="F200">
        <v>74.408278780610999</v>
      </c>
      <c r="G200">
        <v>57.180118548858445</v>
      </c>
      <c r="H200">
        <v>72.899358858267078</v>
      </c>
      <c r="I200">
        <v>63.238240020000376</v>
      </c>
      <c r="J200">
        <v>72.004535442902124</v>
      </c>
      <c r="K200" s="6">
        <v>79.263599193000118</v>
      </c>
    </row>
    <row r="201" spans="1:11" x14ac:dyDescent="0.75">
      <c r="A201" s="2">
        <v>198</v>
      </c>
      <c r="B201" s="10">
        <v>88.567457143726642</v>
      </c>
      <c r="C201" s="5">
        <v>98.832542991731316</v>
      </c>
      <c r="D201">
        <v>69.921866472286638</v>
      </c>
      <c r="E201">
        <v>76.076678598910803</v>
      </c>
      <c r="F201">
        <v>91.681697742460528</v>
      </c>
      <c r="G201">
        <v>71.08167685335502</v>
      </c>
      <c r="H201">
        <v>114.50631993473507</v>
      </c>
      <c r="I201">
        <v>73.427695699210744</v>
      </c>
      <c r="J201">
        <v>65.081774411810329</v>
      </c>
      <c r="K201" s="6">
        <v>88.849940513755428</v>
      </c>
    </row>
    <row r="202" spans="1:11" x14ac:dyDescent="0.75">
      <c r="A202" s="2">
        <v>199</v>
      </c>
      <c r="B202" s="10">
        <v>123.43419277574867</v>
      </c>
      <c r="C202" s="5">
        <v>81.930197868205141</v>
      </c>
      <c r="D202">
        <v>47.208805173868313</v>
      </c>
      <c r="E202">
        <v>91.754855222534388</v>
      </c>
      <c r="F202">
        <v>79.196955968727707</v>
      </c>
      <c r="G202">
        <v>78.197000650179689</v>
      </c>
      <c r="H202">
        <v>86.013425490891677</v>
      </c>
      <c r="I202">
        <v>70.624246493098326</v>
      </c>
      <c r="J202">
        <v>79.719426568844938</v>
      </c>
      <c r="K202" s="6">
        <v>110.96229193033651</v>
      </c>
    </row>
    <row r="203" spans="1:11" x14ac:dyDescent="0.75">
      <c r="A203" s="2">
        <v>200</v>
      </c>
      <c r="B203" s="10">
        <v>68.850237286897027</v>
      </c>
      <c r="C203" s="5">
        <v>79.842225406609941</v>
      </c>
      <c r="D203">
        <v>57.471452439203858</v>
      </c>
      <c r="E203">
        <v>73.873257153609302</v>
      </c>
      <c r="F203">
        <v>54.231786836753599</v>
      </c>
      <c r="G203">
        <v>76.073097463522572</v>
      </c>
      <c r="H203">
        <v>74.261622759950114</v>
      </c>
      <c r="I203">
        <v>91.104435770903365</v>
      </c>
      <c r="J203">
        <v>66.072862157016061</v>
      </c>
      <c r="K203" s="6">
        <v>102.2799826588016</v>
      </c>
    </row>
    <row r="204" spans="1:11" x14ac:dyDescent="0.75">
      <c r="A204" s="2">
        <v>201</v>
      </c>
      <c r="B204" s="10">
        <v>78.519081145786913</v>
      </c>
      <c r="C204" s="5">
        <v>74.180075191252399</v>
      </c>
      <c r="D204">
        <v>89.984853477362776</v>
      </c>
      <c r="E204">
        <v>43.92562024993822</v>
      </c>
      <c r="F204">
        <v>63.122074809216429</v>
      </c>
      <c r="G204">
        <v>89.463815331400838</v>
      </c>
      <c r="H204">
        <v>77.784794913968653</v>
      </c>
      <c r="I204">
        <v>103.46100700378884</v>
      </c>
      <c r="J204">
        <v>81.693246076683863</v>
      </c>
      <c r="K204" s="6">
        <v>58.029904923459981</v>
      </c>
    </row>
    <row r="205" spans="1:11" x14ac:dyDescent="0.75">
      <c r="A205" s="2">
        <v>202</v>
      </c>
      <c r="B205" s="10">
        <v>52.213799992459826</v>
      </c>
      <c r="C205" s="5">
        <v>52.539035297813825</v>
      </c>
      <c r="D205">
        <v>74.370131162213511</v>
      </c>
      <c r="E205">
        <v>91.570136848604307</v>
      </c>
      <c r="F205">
        <v>94.088664102018811</v>
      </c>
      <c r="G205">
        <v>90.663973171176622</v>
      </c>
      <c r="H205">
        <v>59.600147526070941</v>
      </c>
      <c r="I205">
        <v>64.580449563509319</v>
      </c>
      <c r="J205">
        <v>51.084889693884179</v>
      </c>
      <c r="K205" s="6">
        <v>61.360224410309456</v>
      </c>
    </row>
    <row r="206" spans="1:11" x14ac:dyDescent="0.75">
      <c r="A206" s="2">
        <v>203</v>
      </c>
      <c r="B206" s="10">
        <v>99.2355400940869</v>
      </c>
      <c r="C206" s="5">
        <v>80.197951521840878</v>
      </c>
      <c r="D206">
        <v>85.176821105123963</v>
      </c>
      <c r="E206">
        <v>55.780337990727276</v>
      </c>
      <c r="F206">
        <v>81.288475459659821</v>
      </c>
      <c r="G206">
        <v>100.20769898081198</v>
      </c>
      <c r="H206">
        <v>89.671947509559686</v>
      </c>
      <c r="I206">
        <v>84.363221250969218</v>
      </c>
      <c r="J206">
        <v>87.041654725981061</v>
      </c>
      <c r="K206" s="6">
        <v>83.531596348693711</v>
      </c>
    </row>
    <row r="207" spans="1:11" x14ac:dyDescent="0.75">
      <c r="A207" s="2">
        <v>204</v>
      </c>
      <c r="B207" s="10">
        <v>98.951777747133747</v>
      </c>
      <c r="C207" s="5">
        <v>79.87435330695007</v>
      </c>
      <c r="D207">
        <v>77.765081616307725</v>
      </c>
      <c r="E207">
        <v>76.619237663253443</v>
      </c>
      <c r="F207">
        <v>71.785455222270684</v>
      </c>
      <c r="G207">
        <v>66.180193900509039</v>
      </c>
      <c r="H207">
        <v>88.647282356832875</v>
      </c>
      <c r="I207">
        <v>85.276820047583897</v>
      </c>
      <c r="J207">
        <v>74.710969986044802</v>
      </c>
      <c r="K207" s="6">
        <v>104.07709871476982</v>
      </c>
    </row>
    <row r="208" spans="1:11" x14ac:dyDescent="0.75">
      <c r="A208" s="2">
        <v>205</v>
      </c>
      <c r="B208" s="10">
        <v>82.346376959394547</v>
      </c>
      <c r="C208" s="5">
        <v>92.444377261999762</v>
      </c>
      <c r="D208">
        <v>72.81453710864298</v>
      </c>
      <c r="E208">
        <v>76.693350112764165</v>
      </c>
      <c r="F208">
        <v>54.73873918352183</v>
      </c>
      <c r="G208">
        <v>67.913088261848316</v>
      </c>
      <c r="H208">
        <v>80.719160198059399</v>
      </c>
      <c r="I208">
        <v>88.205233825719915</v>
      </c>
      <c r="J208">
        <v>89.570464953867486</v>
      </c>
      <c r="K208" s="6">
        <v>81.074374722520588</v>
      </c>
    </row>
    <row r="209" spans="1:11" x14ac:dyDescent="0.75">
      <c r="A209" s="2">
        <v>206</v>
      </c>
      <c r="B209" s="10">
        <v>88.941617579694139</v>
      </c>
      <c r="C209" s="5">
        <v>124.92176230996847</v>
      </c>
      <c r="D209">
        <v>61.459131959127262</v>
      </c>
      <c r="E209">
        <v>83.513912361086113</v>
      </c>
      <c r="F209">
        <v>59.136237016064115</v>
      </c>
      <c r="G209">
        <v>63.695329319743905</v>
      </c>
      <c r="H209">
        <v>94.627505606767954</v>
      </c>
      <c r="I209">
        <v>73.179233115370153</v>
      </c>
      <c r="J209">
        <v>59.521771820145659</v>
      </c>
      <c r="K209" s="6">
        <v>88.213214641727973</v>
      </c>
    </row>
    <row r="210" spans="1:11" x14ac:dyDescent="0.75">
      <c r="A210" s="2">
        <v>207</v>
      </c>
      <c r="B210" s="10">
        <v>98.309083316125907</v>
      </c>
      <c r="C210" s="5">
        <v>94.790805380471284</v>
      </c>
      <c r="D210">
        <v>93.631438378070015</v>
      </c>
      <c r="E210">
        <v>67.162823344988283</v>
      </c>
      <c r="F210">
        <v>72.931418546504574</v>
      </c>
      <c r="G210">
        <v>54.590718920808285</v>
      </c>
      <c r="H210">
        <v>79.784841975269956</v>
      </c>
      <c r="I210">
        <v>51.040688251378015</v>
      </c>
      <c r="J210">
        <v>117.83479769481346</v>
      </c>
      <c r="K210" s="6">
        <v>71.421731238006032</v>
      </c>
    </row>
    <row r="211" spans="1:11" x14ac:dyDescent="0.75">
      <c r="A211" s="2">
        <v>208</v>
      </c>
      <c r="B211" s="10">
        <v>82.353351646888768</v>
      </c>
      <c r="C211" s="5">
        <v>87.076272368067293</v>
      </c>
      <c r="D211">
        <v>86.392156137735583</v>
      </c>
      <c r="E211">
        <v>90.393853244750062</v>
      </c>
      <c r="F211">
        <v>64.041096467990428</v>
      </c>
      <c r="G211">
        <v>64.13577486644499</v>
      </c>
      <c r="H211">
        <v>88.195888767659198</v>
      </c>
      <c r="I211">
        <v>85.13057329953881</v>
      </c>
      <c r="J211">
        <v>82.735168891376816</v>
      </c>
      <c r="K211" s="6">
        <v>77.384901462282869</v>
      </c>
    </row>
    <row r="212" spans="1:11" x14ac:dyDescent="0.75">
      <c r="A212" s="2">
        <v>209</v>
      </c>
      <c r="B212" s="10">
        <v>66.258944772998802</v>
      </c>
      <c r="C212" s="5">
        <v>95.968998923199251</v>
      </c>
      <c r="D212">
        <v>43.408299663569778</v>
      </c>
      <c r="E212">
        <v>79.159030039663776</v>
      </c>
      <c r="F212">
        <v>66.164402798749506</v>
      </c>
      <c r="G212">
        <v>83.850948360195616</v>
      </c>
      <c r="H212">
        <v>87.069843377394136</v>
      </c>
      <c r="I212">
        <v>62.608676418749383</v>
      </c>
      <c r="J212">
        <v>56.936192069842946</v>
      </c>
      <c r="K212" s="6">
        <v>49.613281791680492</v>
      </c>
    </row>
    <row r="213" spans="1:11" x14ac:dyDescent="0.75">
      <c r="A213" s="2">
        <v>210</v>
      </c>
      <c r="B213" s="10">
        <v>79.967292296787491</v>
      </c>
      <c r="C213" s="5">
        <v>84.020779442726052</v>
      </c>
      <c r="D213">
        <v>83.594146846808144</v>
      </c>
      <c r="E213">
        <v>80.637612629361684</v>
      </c>
      <c r="F213">
        <v>69.307923442538595</v>
      </c>
      <c r="G213">
        <v>85.535173386306269</v>
      </c>
      <c r="H213">
        <v>62.436747814062983</v>
      </c>
      <c r="I213">
        <v>99.251228877692483</v>
      </c>
      <c r="J213">
        <v>81.813401695471839</v>
      </c>
      <c r="K213" s="6">
        <v>71.964835999169736</v>
      </c>
    </row>
    <row r="214" spans="1:11" x14ac:dyDescent="0.75">
      <c r="A214" s="2">
        <v>211</v>
      </c>
      <c r="B214" s="10">
        <v>70.782737313566031</v>
      </c>
      <c r="C214" s="5">
        <v>81.065183141690795</v>
      </c>
      <c r="D214">
        <v>69.986497439531377</v>
      </c>
      <c r="E214">
        <v>91.151280432386557</v>
      </c>
      <c r="F214">
        <v>91.751751571864588</v>
      </c>
      <c r="G214">
        <v>84.304610001781839</v>
      </c>
      <c r="H214">
        <v>72.42207877614419</v>
      </c>
      <c r="I214">
        <v>94.984220797487069</v>
      </c>
      <c r="J214">
        <v>76.207134245196357</v>
      </c>
      <c r="K214" s="6">
        <v>88.225219971791375</v>
      </c>
    </row>
    <row r="215" spans="1:11" x14ac:dyDescent="0.75">
      <c r="A215" s="2">
        <v>212</v>
      </c>
      <c r="B215" s="10">
        <v>81.617053158042836</v>
      </c>
      <c r="C215" s="5">
        <v>100.22761691478081</v>
      </c>
      <c r="D215">
        <v>65.703084348642733</v>
      </c>
      <c r="E215">
        <v>81.532828264316777</v>
      </c>
      <c r="F215">
        <v>69.042919423809508</v>
      </c>
      <c r="G215">
        <v>80.406834033128689</v>
      </c>
      <c r="H215">
        <v>94.017450666869991</v>
      </c>
      <c r="I215">
        <v>72.314985775010427</v>
      </c>
      <c r="J215">
        <v>79.830748720341944</v>
      </c>
      <c r="K215" s="6">
        <v>95.714465462224325</v>
      </c>
    </row>
    <row r="216" spans="1:11" x14ac:dyDescent="0.75">
      <c r="A216" s="2">
        <v>213</v>
      </c>
      <c r="B216" s="10">
        <v>65.211070452351123</v>
      </c>
      <c r="C216" s="5">
        <v>52.798514136229642</v>
      </c>
      <c r="D216">
        <v>59.70096501376247</v>
      </c>
      <c r="E216">
        <v>81.734838406264316</v>
      </c>
      <c r="F216">
        <v>82.552206979089533</v>
      </c>
      <c r="G216">
        <v>58.245591591985431</v>
      </c>
      <c r="H216">
        <v>58.100095177069306</v>
      </c>
      <c r="I216">
        <v>73.910637385852169</v>
      </c>
      <c r="J216">
        <v>91.859663118229946</v>
      </c>
      <c r="K216" s="6">
        <v>53.45519204827724</v>
      </c>
    </row>
    <row r="217" spans="1:11" x14ac:dyDescent="0.75">
      <c r="A217" s="2">
        <v>214</v>
      </c>
      <c r="B217" s="10">
        <v>99.857770894304849</v>
      </c>
      <c r="C217" s="5">
        <v>39.473279886879027</v>
      </c>
      <c r="D217">
        <v>50.754333844524808</v>
      </c>
      <c r="E217">
        <v>77.698915876753745</v>
      </c>
      <c r="F217">
        <v>82.391686848568497</v>
      </c>
      <c r="G217">
        <v>66.508430538378889</v>
      </c>
      <c r="H217">
        <v>82.950139332824619</v>
      </c>
      <c r="I217">
        <v>76.749761521641631</v>
      </c>
      <c r="J217">
        <v>117.01024979818612</v>
      </c>
      <c r="K217" s="6">
        <v>58.139999257109594</v>
      </c>
    </row>
    <row r="218" spans="1:11" x14ac:dyDescent="0.75">
      <c r="A218" s="2">
        <v>215</v>
      </c>
      <c r="B218" s="10">
        <v>83.795236125370138</v>
      </c>
      <c r="C218" s="5">
        <v>85.66313929084572</v>
      </c>
      <c r="D218">
        <v>67.477758622844703</v>
      </c>
      <c r="E218">
        <v>55.74643657571869</v>
      </c>
      <c r="F218">
        <v>76.20002313349687</v>
      </c>
      <c r="G218">
        <v>93.61063368676696</v>
      </c>
      <c r="H218">
        <v>67.811213486565975</v>
      </c>
      <c r="I218">
        <v>81.595122967046336</v>
      </c>
      <c r="J218">
        <v>68.086926805408439</v>
      </c>
      <c r="K218" s="6">
        <v>61.792007019976154</v>
      </c>
    </row>
    <row r="219" spans="1:11" x14ac:dyDescent="0.75">
      <c r="A219" s="2">
        <v>216</v>
      </c>
      <c r="B219" s="10">
        <v>51.834949974436313</v>
      </c>
      <c r="C219" s="5">
        <v>75.384769135853276</v>
      </c>
      <c r="D219">
        <v>59.579888531588949</v>
      </c>
      <c r="E219">
        <v>89.96909648165456</v>
      </c>
      <c r="F219">
        <v>134.16804924607277</v>
      </c>
      <c r="G219">
        <v>71.95820237218868</v>
      </c>
      <c r="H219">
        <v>79.100418790476397</v>
      </c>
      <c r="I219">
        <v>81.075534328265348</v>
      </c>
      <c r="J219">
        <v>87.754454145469936</v>
      </c>
      <c r="K219" s="6">
        <v>76.093288245901931</v>
      </c>
    </row>
    <row r="220" spans="1:11" x14ac:dyDescent="0.75">
      <c r="A220" s="2">
        <v>217</v>
      </c>
      <c r="B220" s="10">
        <v>94.721945262863301</v>
      </c>
      <c r="C220" s="5">
        <v>84.720021706816624</v>
      </c>
      <c r="D220">
        <v>85.095307642477565</v>
      </c>
      <c r="E220">
        <v>54.326601659413427</v>
      </c>
      <c r="F220">
        <v>79.426694330395549</v>
      </c>
      <c r="G220">
        <v>86.729294454999035</v>
      </c>
      <c r="H220">
        <v>79.217641288851155</v>
      </c>
      <c r="I220">
        <v>88.938872042563162</v>
      </c>
      <c r="J220">
        <v>65.57242406604928</v>
      </c>
      <c r="K220" s="6">
        <v>71.736069659964414</v>
      </c>
    </row>
    <row r="221" spans="1:11" x14ac:dyDescent="0.75">
      <c r="A221" s="2">
        <v>218</v>
      </c>
      <c r="B221" s="10">
        <v>90.424514584883582</v>
      </c>
      <c r="C221" s="5">
        <v>59.507174430182204</v>
      </c>
      <c r="D221">
        <v>63.503414568986045</v>
      </c>
      <c r="E221">
        <v>76.408206470732694</v>
      </c>
      <c r="F221">
        <v>86.476432190538617</v>
      </c>
      <c r="G221">
        <v>66.677801189216552</v>
      </c>
      <c r="H221">
        <v>86.181687695061555</v>
      </c>
      <c r="I221">
        <v>92.413647709763609</v>
      </c>
      <c r="J221">
        <v>70.526396231871331</v>
      </c>
      <c r="K221" s="6">
        <v>62.060012371221092</v>
      </c>
    </row>
    <row r="222" spans="1:11" x14ac:dyDescent="0.75">
      <c r="A222" s="2">
        <v>219</v>
      </c>
      <c r="B222" s="10">
        <v>83.118793756584637</v>
      </c>
      <c r="C222" s="5">
        <v>85.408861625255668</v>
      </c>
      <c r="D222">
        <v>91.655299658741569</v>
      </c>
      <c r="E222">
        <v>94.779618595639477</v>
      </c>
      <c r="F222">
        <v>96.246758605120704</v>
      </c>
      <c r="G222">
        <v>94.744250620424282</v>
      </c>
      <c r="H222">
        <v>76.592157458508154</v>
      </c>
      <c r="I222">
        <v>91.026111224055057</v>
      </c>
      <c r="J222">
        <v>67.568583037500503</v>
      </c>
      <c r="K222" s="6">
        <v>85.196329766476993</v>
      </c>
    </row>
    <row r="223" spans="1:11" x14ac:dyDescent="0.75">
      <c r="A223" s="2">
        <v>220</v>
      </c>
      <c r="B223" s="10">
        <v>53.935746311326511</v>
      </c>
      <c r="C223" s="5">
        <v>93.958958788862219</v>
      </c>
      <c r="D223">
        <v>68.812396622961387</v>
      </c>
      <c r="E223">
        <v>73.979122336895671</v>
      </c>
      <c r="F223">
        <v>92.843793228967115</v>
      </c>
      <c r="G223">
        <v>62.436747814062983</v>
      </c>
      <c r="H223">
        <v>68.036518061562674</v>
      </c>
      <c r="I223">
        <v>100.51615410891827</v>
      </c>
      <c r="J223">
        <v>57.782022142491769</v>
      </c>
      <c r="K223" s="6">
        <v>90.163125807594042</v>
      </c>
    </row>
    <row r="224" spans="1:11" x14ac:dyDescent="0.75">
      <c r="A224" s="2">
        <v>221</v>
      </c>
      <c r="B224" s="10">
        <v>71.37304484975175</v>
      </c>
      <c r="C224" s="5">
        <v>112.24986357963644</v>
      </c>
      <c r="D224">
        <v>92.358771073195385</v>
      </c>
      <c r="E224">
        <v>71.939648680272512</v>
      </c>
      <c r="F224">
        <v>60.971517743455479</v>
      </c>
      <c r="G224">
        <v>102.82718014612328</v>
      </c>
      <c r="H224">
        <v>85.186575435800478</v>
      </c>
      <c r="I224">
        <v>81.866590082499897</v>
      </c>
      <c r="J224">
        <v>77.429171116891666</v>
      </c>
      <c r="K224" s="6">
        <v>77.125866002534167</v>
      </c>
    </row>
    <row r="225" spans="1:11" x14ac:dyDescent="0.75">
      <c r="A225" s="2">
        <v>222</v>
      </c>
      <c r="B225" s="10">
        <v>101.3706812246528</v>
      </c>
      <c r="C225" s="5">
        <v>79.402581352114794</v>
      </c>
      <c r="D225">
        <v>94.383886082214303</v>
      </c>
      <c r="E225">
        <v>92.587383935169782</v>
      </c>
      <c r="F225">
        <v>83.530419689923292</v>
      </c>
      <c r="G225">
        <v>77.718646227440331</v>
      </c>
      <c r="H225">
        <v>90.18478315018001</v>
      </c>
      <c r="I225">
        <v>64.92478425760055</v>
      </c>
      <c r="J225">
        <v>89.037728432303993</v>
      </c>
      <c r="K225" s="6">
        <v>88.806284768070327</v>
      </c>
    </row>
    <row r="226" spans="1:11" x14ac:dyDescent="0.75">
      <c r="A226" s="2">
        <v>223</v>
      </c>
      <c r="B226" s="10">
        <v>90.273117823089706</v>
      </c>
      <c r="C226" s="5">
        <v>103.11257958353963</v>
      </c>
      <c r="D226">
        <v>70.312517184065655</v>
      </c>
      <c r="E226">
        <v>64.758449045330053</v>
      </c>
      <c r="F226">
        <v>58.327377903042361</v>
      </c>
      <c r="G226">
        <v>78.246676113922149</v>
      </c>
      <c r="H226">
        <v>81.26083250506781</v>
      </c>
      <c r="I226">
        <v>69.855632520630024</v>
      </c>
      <c r="J226">
        <v>99.821993646473857</v>
      </c>
      <c r="K226" s="6">
        <v>126.89500201493502</v>
      </c>
    </row>
    <row r="227" spans="1:11" x14ac:dyDescent="0.75">
      <c r="A227" s="2">
        <v>224</v>
      </c>
      <c r="B227" s="10">
        <v>108.84185050788801</v>
      </c>
      <c r="C227" s="5">
        <v>83.379585677976138</v>
      </c>
      <c r="D227">
        <v>81.441731001250446</v>
      </c>
      <c r="E227">
        <v>58.262030708719976</v>
      </c>
      <c r="F227">
        <v>67.237140430806903</v>
      </c>
      <c r="G227">
        <v>80.047612047637813</v>
      </c>
      <c r="H227">
        <v>78.868088368908502</v>
      </c>
      <c r="I227">
        <v>88.125391559588024</v>
      </c>
      <c r="J227">
        <v>88.904646620067069</v>
      </c>
      <c r="K227" s="6">
        <v>81.426741391696851</v>
      </c>
    </row>
    <row r="228" spans="1:11" x14ac:dyDescent="0.75">
      <c r="A228" s="2">
        <v>225</v>
      </c>
      <c r="B228" s="10">
        <v>92.061502729920903</v>
      </c>
      <c r="C228" s="5">
        <v>96.222031717916252</v>
      </c>
      <c r="D228">
        <v>122.04266588203609</v>
      </c>
      <c r="E228">
        <v>82.778364205369144</v>
      </c>
      <c r="F228">
        <v>79.304952780221356</v>
      </c>
      <c r="G228">
        <v>81.944096084116609</v>
      </c>
      <c r="H228">
        <v>74.265340319543611</v>
      </c>
      <c r="I228">
        <v>69.752990359193063</v>
      </c>
      <c r="J228">
        <v>67.541059454088099</v>
      </c>
      <c r="K228" s="6">
        <v>72.824820083114901</v>
      </c>
    </row>
    <row r="229" spans="1:11" x14ac:dyDescent="0.75">
      <c r="A229" s="2">
        <v>226</v>
      </c>
      <c r="B229" s="10">
        <v>83.570528406271478</v>
      </c>
      <c r="C229" s="5">
        <v>92.318542985667591</v>
      </c>
      <c r="D229">
        <v>63.137183789949631</v>
      </c>
      <c r="E229">
        <v>85.543768111238023</v>
      </c>
      <c r="F229">
        <v>81.329948418060667</v>
      </c>
      <c r="G229">
        <v>57.485572344448883</v>
      </c>
      <c r="H229">
        <v>95.778175566083519</v>
      </c>
      <c r="I229">
        <v>96.419062376371585</v>
      </c>
      <c r="J229">
        <v>87.198354978754651</v>
      </c>
      <c r="K229" s="6">
        <v>71.683938560527167</v>
      </c>
    </row>
    <row r="230" spans="1:11" x14ac:dyDescent="0.75">
      <c r="A230" s="2">
        <v>227</v>
      </c>
      <c r="B230" s="10">
        <v>97.517788819532143</v>
      </c>
      <c r="C230" s="5">
        <v>100.20769898081198</v>
      </c>
      <c r="D230">
        <v>72.253424352384172</v>
      </c>
      <c r="E230">
        <v>64.852343004604336</v>
      </c>
      <c r="F230">
        <v>84.597188763000304</v>
      </c>
      <c r="G230">
        <v>73.059384451044025</v>
      </c>
      <c r="H230">
        <v>102.61401732539525</v>
      </c>
      <c r="I230">
        <v>78.281344915085356</v>
      </c>
      <c r="J230">
        <v>92.610269095603144</v>
      </c>
      <c r="K230" s="6">
        <v>84.255616659065709</v>
      </c>
    </row>
    <row r="231" spans="1:11" x14ac:dyDescent="0.75">
      <c r="A231" s="2">
        <v>228</v>
      </c>
      <c r="B231" s="10">
        <v>54.023535287415143</v>
      </c>
      <c r="C231" s="5">
        <v>77.512969684976269</v>
      </c>
      <c r="D231">
        <v>71.473043792211683</v>
      </c>
      <c r="E231">
        <v>124.72312866710126</v>
      </c>
      <c r="F231">
        <v>99.186018107575364</v>
      </c>
      <c r="G231">
        <v>55.644118421769235</v>
      </c>
      <c r="H231">
        <v>83.085983735218178</v>
      </c>
      <c r="I231">
        <v>96.830483673402341</v>
      </c>
      <c r="J231">
        <v>74.943573256023228</v>
      </c>
      <c r="K231" s="6">
        <v>73.10406337826862</v>
      </c>
    </row>
    <row r="232" spans="1:11" x14ac:dyDescent="0.75">
      <c r="A232" s="2">
        <v>229</v>
      </c>
      <c r="B232" s="10">
        <v>86.36453023616923</v>
      </c>
      <c r="C232" s="5">
        <v>117.01024979818612</v>
      </c>
      <c r="D232">
        <v>67.768069331650622</v>
      </c>
      <c r="E232">
        <v>99.264325601398014</v>
      </c>
      <c r="F232">
        <v>71.267213772516698</v>
      </c>
      <c r="G232">
        <v>96.561864413233707</v>
      </c>
      <c r="H232">
        <v>63.397992764366791</v>
      </c>
      <c r="I232">
        <v>65.385420586680993</v>
      </c>
      <c r="J232">
        <v>73.428957623109454</v>
      </c>
      <c r="K232" s="6">
        <v>69.722550708393101</v>
      </c>
    </row>
    <row r="233" spans="1:11" x14ac:dyDescent="0.75">
      <c r="A233" s="2">
        <v>230</v>
      </c>
      <c r="B233" s="10">
        <v>79.075112100399565</v>
      </c>
      <c r="C233" s="5">
        <v>67.293074354965938</v>
      </c>
      <c r="D233">
        <v>101.80379397032084</v>
      </c>
      <c r="E233">
        <v>77.734914813918294</v>
      </c>
      <c r="F233">
        <v>105.17633674870012</v>
      </c>
      <c r="G233">
        <v>72.644177382317139</v>
      </c>
      <c r="H233">
        <v>97.019158349285135</v>
      </c>
      <c r="I233">
        <v>92.160069218225544</v>
      </c>
      <c r="J233">
        <v>68.425224728416651</v>
      </c>
      <c r="K233" s="6">
        <v>101.03108727169456</v>
      </c>
    </row>
    <row r="234" spans="1:11" x14ac:dyDescent="0.75">
      <c r="A234" s="2">
        <v>231</v>
      </c>
      <c r="B234" s="10">
        <v>78.484480556726339</v>
      </c>
      <c r="C234" s="5">
        <v>88.640495252620894</v>
      </c>
      <c r="D234">
        <v>82.619754013721831</v>
      </c>
      <c r="E234">
        <v>108.41634341166355</v>
      </c>
      <c r="F234">
        <v>72.667471815366298</v>
      </c>
      <c r="G234">
        <v>99.411800167290494</v>
      </c>
      <c r="H234">
        <v>51.65227796358522</v>
      </c>
      <c r="I234">
        <v>69.392097177187679</v>
      </c>
      <c r="J234">
        <v>79.636787606505095</v>
      </c>
      <c r="K234" s="6">
        <v>84.599610292643774</v>
      </c>
    </row>
    <row r="235" spans="1:11" x14ac:dyDescent="0.75">
      <c r="A235" s="2">
        <v>232</v>
      </c>
      <c r="B235" s="10">
        <v>75.810054542744183</v>
      </c>
      <c r="C235" s="5">
        <v>80.147457512866822</v>
      </c>
      <c r="D235">
        <v>91.274164535279851</v>
      </c>
      <c r="E235">
        <v>79.167079067774466</v>
      </c>
      <c r="F235">
        <v>79.99253077476169</v>
      </c>
      <c r="G235">
        <v>80.226634710998042</v>
      </c>
      <c r="H235">
        <v>74.17016738334496</v>
      </c>
      <c r="I235">
        <v>80.130233956951997</v>
      </c>
      <c r="J235">
        <v>87.417997949232813</v>
      </c>
      <c r="K235" s="6">
        <v>83.20443405144033</v>
      </c>
    </row>
    <row r="236" spans="1:11" x14ac:dyDescent="0.75">
      <c r="A236" s="2">
        <v>233</v>
      </c>
      <c r="B236" s="10">
        <v>53.857438817503862</v>
      </c>
      <c r="C236" s="5">
        <v>94.210388599167345</v>
      </c>
      <c r="D236">
        <v>103.9860355577548</v>
      </c>
      <c r="E236">
        <v>85.701338068320183</v>
      </c>
      <c r="F236">
        <v>59.640597302932292</v>
      </c>
      <c r="G236">
        <v>79.976466824591625</v>
      </c>
      <c r="H236">
        <v>78.11490738466091</v>
      </c>
      <c r="I236">
        <v>76.5368033372215</v>
      </c>
      <c r="J236">
        <v>79.587436150250142</v>
      </c>
      <c r="K236" s="6">
        <v>88.481151780870277</v>
      </c>
    </row>
    <row r="237" spans="1:11" x14ac:dyDescent="0.75">
      <c r="A237" s="2">
        <v>234</v>
      </c>
      <c r="B237" s="10">
        <v>115.0457412423566</v>
      </c>
      <c r="C237" s="5">
        <v>63.421253091364633</v>
      </c>
      <c r="D237">
        <v>84.00769977204618</v>
      </c>
      <c r="E237">
        <v>77.714007804461289</v>
      </c>
      <c r="F237">
        <v>74.982420048472704</v>
      </c>
      <c r="G237">
        <v>70.824278484069509</v>
      </c>
      <c r="H237">
        <v>53.49905243027024</v>
      </c>
      <c r="I237">
        <v>66.784723660093732</v>
      </c>
      <c r="J237">
        <v>70.072376476746285</v>
      </c>
      <c r="K237" s="6">
        <v>74.750038467827835</v>
      </c>
    </row>
    <row r="238" spans="1:11" x14ac:dyDescent="0.75">
      <c r="A238" s="2">
        <v>235</v>
      </c>
      <c r="B238" s="10">
        <v>70.278547556954436</v>
      </c>
      <c r="C238" s="5">
        <v>57.314223542634863</v>
      </c>
      <c r="D238">
        <v>81.806461114028934</v>
      </c>
      <c r="E238">
        <v>92.713491059912485</v>
      </c>
      <c r="F238">
        <v>51.828265188378282</v>
      </c>
      <c r="G238">
        <v>83.400782588869333</v>
      </c>
      <c r="H238">
        <v>52.403020365163684</v>
      </c>
      <c r="I238">
        <v>70.696670693068882</v>
      </c>
      <c r="J238">
        <v>83.139905402349541</v>
      </c>
      <c r="K238" s="6">
        <v>103.5432707995642</v>
      </c>
    </row>
    <row r="239" spans="1:11" x14ac:dyDescent="0.75">
      <c r="A239" s="2">
        <v>236</v>
      </c>
      <c r="B239" s="10">
        <v>63.647614953952143</v>
      </c>
      <c r="C239" s="5">
        <v>74.717074969230453</v>
      </c>
      <c r="D239">
        <v>97.212778402608819</v>
      </c>
      <c r="E239">
        <v>88.784491001279093</v>
      </c>
      <c r="F239">
        <v>76.94682628614828</v>
      </c>
      <c r="G239">
        <v>104.87183792254655</v>
      </c>
      <c r="H239">
        <v>104.62566044414416</v>
      </c>
      <c r="I239">
        <v>69.582784110098146</v>
      </c>
      <c r="J239">
        <v>91.543875189090613</v>
      </c>
      <c r="K239" s="6">
        <v>82.48587070927897</v>
      </c>
    </row>
    <row r="240" spans="1:11" x14ac:dyDescent="0.75">
      <c r="A240" s="2">
        <v>237</v>
      </c>
      <c r="B240" s="10">
        <v>95.153386812016834</v>
      </c>
      <c r="C240" s="5">
        <v>83.365465772731113</v>
      </c>
      <c r="D240">
        <v>66.59419020441419</v>
      </c>
      <c r="E240">
        <v>78.315979610197246</v>
      </c>
      <c r="F240">
        <v>92.13459199789213</v>
      </c>
      <c r="G240">
        <v>97.25275069475174</v>
      </c>
      <c r="H240">
        <v>71.350023265113123</v>
      </c>
      <c r="I240">
        <v>91.983979675278533</v>
      </c>
      <c r="J240">
        <v>78.8496711011976</v>
      </c>
      <c r="K240" s="6">
        <v>66.667603479872923</v>
      </c>
    </row>
    <row r="241" spans="1:11" x14ac:dyDescent="0.75">
      <c r="A241" s="2">
        <v>238</v>
      </c>
      <c r="B241" s="10">
        <v>42.109541229438037</v>
      </c>
      <c r="C241" s="5">
        <v>65.701276727922959</v>
      </c>
      <c r="D241">
        <v>54.191541696200147</v>
      </c>
      <c r="E241">
        <v>91.057693427574122</v>
      </c>
      <c r="F241">
        <v>84.833492539546569</v>
      </c>
      <c r="G241">
        <v>69.126683885842795</v>
      </c>
      <c r="H241">
        <v>80.129091404232895</v>
      </c>
      <c r="I241">
        <v>52.213799992459826</v>
      </c>
      <c r="J241">
        <v>60.241000230307691</v>
      </c>
      <c r="K241" s="6">
        <v>79.935164396447362</v>
      </c>
    </row>
    <row r="242" spans="1:11" x14ac:dyDescent="0.75">
      <c r="A242" s="2">
        <v>239</v>
      </c>
      <c r="B242" s="10">
        <v>69.59884806026821</v>
      </c>
      <c r="C242" s="5">
        <v>76.850715433538426</v>
      </c>
      <c r="D242">
        <v>56.712865645822603</v>
      </c>
      <c r="E242">
        <v>55.213972902565729</v>
      </c>
      <c r="F242">
        <v>79.039471276773838</v>
      </c>
      <c r="G242">
        <v>58.179698700841982</v>
      </c>
      <c r="H242">
        <v>40.590321279596537</v>
      </c>
      <c r="I242">
        <v>79.341719103540527</v>
      </c>
      <c r="J242">
        <v>75.13265720452182</v>
      </c>
      <c r="K242" s="6">
        <v>92.687212347373134</v>
      </c>
    </row>
    <row r="243" spans="1:11" x14ac:dyDescent="0.75">
      <c r="A243" s="2">
        <v>240</v>
      </c>
      <c r="B243" s="10">
        <v>65.372494393232046</v>
      </c>
      <c r="C243" s="5">
        <v>79.888115098656272</v>
      </c>
      <c r="D243">
        <v>63.111229084897786</v>
      </c>
      <c r="E243">
        <v>82.958324785140576</v>
      </c>
      <c r="F243">
        <v>65.339240993198473</v>
      </c>
      <c r="G243">
        <v>67.314424743090058</v>
      </c>
      <c r="H243">
        <v>78.727639649587218</v>
      </c>
      <c r="I243">
        <v>92.703617358056363</v>
      </c>
      <c r="J243">
        <v>63.070097187010106</v>
      </c>
      <c r="K243" s="6">
        <v>76.467226992535871</v>
      </c>
    </row>
    <row r="244" spans="1:11" x14ac:dyDescent="0.75">
      <c r="A244" s="2">
        <v>241</v>
      </c>
      <c r="B244" s="10">
        <v>82.721185410337057</v>
      </c>
      <c r="C244" s="5">
        <v>80.024675728127477</v>
      </c>
      <c r="D244">
        <v>93.198393844504608</v>
      </c>
      <c r="E244">
        <v>80.057946181186708</v>
      </c>
      <c r="F244">
        <v>97.956426745513454</v>
      </c>
      <c r="G244">
        <v>100.56601715594297</v>
      </c>
      <c r="H244">
        <v>64.299449806712801</v>
      </c>
      <c r="I244">
        <v>75.969704968956648</v>
      </c>
      <c r="J244">
        <v>82.547551503084833</v>
      </c>
      <c r="K244" s="6">
        <v>82.516122776796692</v>
      </c>
    </row>
    <row r="245" spans="1:11" x14ac:dyDescent="0.75">
      <c r="A245" s="2">
        <v>242</v>
      </c>
      <c r="B245" s="10">
        <v>62.012980126455659</v>
      </c>
      <c r="C245" s="5">
        <v>89.625375696487026</v>
      </c>
      <c r="D245">
        <v>50.761973600019701</v>
      </c>
      <c r="E245">
        <v>72.354207734024385</v>
      </c>
      <c r="F245">
        <v>98.883156371884979</v>
      </c>
      <c r="G245">
        <v>92.946759397891583</v>
      </c>
      <c r="H245">
        <v>84.497479721976561</v>
      </c>
      <c r="I245">
        <v>71.633035278937314</v>
      </c>
      <c r="J245">
        <v>70.428136698028538</v>
      </c>
      <c r="K245" s="6">
        <v>109.16926860052627</v>
      </c>
    </row>
    <row r="246" spans="1:11" x14ac:dyDescent="0.75">
      <c r="A246" s="2">
        <v>243</v>
      </c>
      <c r="B246" s="10">
        <v>97.00387883829535</v>
      </c>
      <c r="C246" s="5">
        <v>86.963603027543286</v>
      </c>
      <c r="D246">
        <v>73.225003436236875</v>
      </c>
      <c r="E246">
        <v>89.724283245304832</v>
      </c>
      <c r="F246">
        <v>39.108754410408437</v>
      </c>
      <c r="G246">
        <v>78.203941231622593</v>
      </c>
      <c r="H246">
        <v>84.55511894870142</v>
      </c>
      <c r="I246">
        <v>77.218139924370917</v>
      </c>
      <c r="J246">
        <v>51.295392242609523</v>
      </c>
      <c r="K246" s="6">
        <v>93.441774626699043</v>
      </c>
    </row>
    <row r="247" spans="1:11" x14ac:dyDescent="0.75">
      <c r="A247" s="2">
        <v>244</v>
      </c>
      <c r="B247" s="10">
        <v>99.308868104417343</v>
      </c>
      <c r="C247" s="5">
        <v>67.412616064830218</v>
      </c>
      <c r="D247">
        <v>89.621146546123782</v>
      </c>
      <c r="E247">
        <v>88.932033779274207</v>
      </c>
      <c r="F247">
        <v>76.213068698125426</v>
      </c>
      <c r="G247">
        <v>87.037817795207957</v>
      </c>
      <c r="H247">
        <v>93.286489775055088</v>
      </c>
      <c r="I247">
        <v>72.435107287747087</v>
      </c>
      <c r="J247">
        <v>69.160960467415862</v>
      </c>
      <c r="K247" s="6">
        <v>78.818600488448283</v>
      </c>
    </row>
    <row r="248" spans="1:11" x14ac:dyDescent="0.75">
      <c r="A248" s="2">
        <v>245</v>
      </c>
      <c r="B248" s="10">
        <v>55.069022184470668</v>
      </c>
      <c r="C248" s="5">
        <v>78.076725660212105</v>
      </c>
      <c r="D248">
        <v>90.712778930610511</v>
      </c>
      <c r="E248">
        <v>86.329383950287593</v>
      </c>
      <c r="F248">
        <v>62.470853865379468</v>
      </c>
      <c r="G248">
        <v>88.291982567243394</v>
      </c>
      <c r="H248">
        <v>68.6052194142394</v>
      </c>
      <c r="I248">
        <v>95.351577076216927</v>
      </c>
      <c r="J248">
        <v>108.6688646156108</v>
      </c>
      <c r="K248" s="6">
        <v>85.524123025679728</v>
      </c>
    </row>
    <row r="249" spans="1:11" x14ac:dyDescent="0.75">
      <c r="A249" s="2">
        <v>246</v>
      </c>
      <c r="B249" s="10">
        <v>44.069138513877988</v>
      </c>
      <c r="C249" s="5">
        <v>98.870468920795247</v>
      </c>
      <c r="D249">
        <v>84.377596951599116</v>
      </c>
      <c r="E249">
        <v>87.91488901086268</v>
      </c>
      <c r="F249">
        <v>67.587972327673924</v>
      </c>
      <c r="G249">
        <v>77.52693611299037</v>
      </c>
      <c r="H249">
        <v>104.8175410888507</v>
      </c>
      <c r="I249">
        <v>36.171814119443297</v>
      </c>
      <c r="J249">
        <v>97.371098692819942</v>
      </c>
      <c r="K249" s="6">
        <v>66.699936016520951</v>
      </c>
    </row>
    <row r="250" spans="1:11" x14ac:dyDescent="0.75">
      <c r="A250" s="2">
        <v>247</v>
      </c>
      <c r="B250" s="10">
        <v>60.422649059619289</v>
      </c>
      <c r="C250" s="5">
        <v>98.936498236143962</v>
      </c>
      <c r="D250">
        <v>121.48823791183531</v>
      </c>
      <c r="E250">
        <v>55.579589772678446</v>
      </c>
      <c r="F250">
        <v>67.550779678713297</v>
      </c>
      <c r="G250">
        <v>64.427859089919366</v>
      </c>
      <c r="H250">
        <v>82.517282382541453</v>
      </c>
      <c r="I250">
        <v>86.687446330033708</v>
      </c>
      <c r="J250">
        <v>76.671010649151867</v>
      </c>
      <c r="K250" s="6">
        <v>63.994541707943426</v>
      </c>
    </row>
    <row r="251" spans="1:11" x14ac:dyDescent="0.75">
      <c r="A251" s="2">
        <v>248</v>
      </c>
      <c r="B251" s="10">
        <v>100.07761850109091</v>
      </c>
      <c r="C251" s="5">
        <v>69.207105954847066</v>
      </c>
      <c r="D251">
        <v>66.64202394138556</v>
      </c>
      <c r="E251">
        <v>98.393939171801321</v>
      </c>
      <c r="F251">
        <v>97.846502942120424</v>
      </c>
      <c r="G251">
        <v>91.987151538050966</v>
      </c>
      <c r="H251">
        <v>73.916878793243086</v>
      </c>
      <c r="I251">
        <v>84.019602783955634</v>
      </c>
      <c r="J251">
        <v>73.299883271902218</v>
      </c>
      <c r="K251" s="6">
        <v>69.913237641303567</v>
      </c>
    </row>
    <row r="252" spans="1:11" x14ac:dyDescent="0.75">
      <c r="A252" s="2">
        <v>249</v>
      </c>
      <c r="B252" s="10">
        <v>92.562929896375863</v>
      </c>
      <c r="C252" s="5">
        <v>95.367095329565927</v>
      </c>
      <c r="D252">
        <v>82.391686848568497</v>
      </c>
      <c r="E252">
        <v>83.360759137649438</v>
      </c>
      <c r="F252">
        <v>76.918722899863496</v>
      </c>
      <c r="G252">
        <v>77.318479927344015</v>
      </c>
      <c r="H252">
        <v>89.732775652082637</v>
      </c>
      <c r="I252">
        <v>89.468010375712765</v>
      </c>
      <c r="J252">
        <v>82.383552555329516</v>
      </c>
      <c r="K252" s="6">
        <v>73.463046621400281</v>
      </c>
    </row>
    <row r="253" spans="1:11" x14ac:dyDescent="0.75">
      <c r="A253" s="2">
        <v>250</v>
      </c>
      <c r="B253" s="10">
        <v>106.3065430772258</v>
      </c>
      <c r="C253" s="5">
        <v>89.642292297940003</v>
      </c>
      <c r="D253">
        <v>79.52544840198243</v>
      </c>
      <c r="E253">
        <v>79.569070041616214</v>
      </c>
      <c r="F253">
        <v>91.011070455424488</v>
      </c>
      <c r="G253">
        <v>81.233206603501458</v>
      </c>
      <c r="H253">
        <v>82.411434252280742</v>
      </c>
      <c r="I253">
        <v>83.441999751885305</v>
      </c>
      <c r="J253">
        <v>75.24258100791485</v>
      </c>
      <c r="K253" s="6">
        <v>69.710920544894179</v>
      </c>
    </row>
    <row r="254" spans="1:11" x14ac:dyDescent="0.75">
      <c r="A254" s="2">
        <v>251</v>
      </c>
      <c r="B254" s="10">
        <v>51.624856698326766</v>
      </c>
      <c r="C254" s="5">
        <v>116.65936674224213</v>
      </c>
      <c r="D254">
        <v>58.22260411339812</v>
      </c>
      <c r="E254">
        <v>66.5376253183058</v>
      </c>
      <c r="F254">
        <v>74.419346194263198</v>
      </c>
      <c r="G254">
        <v>63.726365826441906</v>
      </c>
      <c r="H254">
        <v>110.37785063497722</v>
      </c>
      <c r="I254">
        <v>64.926694196474273</v>
      </c>
      <c r="J254">
        <v>67.847894544756855</v>
      </c>
      <c r="K254" s="6">
        <v>89.947643775376491</v>
      </c>
    </row>
    <row r="255" spans="1:11" x14ac:dyDescent="0.75">
      <c r="A255" s="2">
        <v>252</v>
      </c>
      <c r="B255" s="10">
        <v>81.539751792734023</v>
      </c>
      <c r="C255" s="5">
        <v>66.7813471610134</v>
      </c>
      <c r="D255">
        <v>92.880252597824438</v>
      </c>
      <c r="E255">
        <v>72.118057434709044</v>
      </c>
      <c r="F255">
        <v>91.059211146857706</v>
      </c>
      <c r="G255">
        <v>56.205708662746474</v>
      </c>
      <c r="H255">
        <v>101.72814674850088</v>
      </c>
      <c r="I255">
        <v>65.429622029187158</v>
      </c>
      <c r="J255">
        <v>71.184165537561057</v>
      </c>
      <c r="K255" s="6">
        <v>93.294982181832893</v>
      </c>
    </row>
    <row r="256" spans="1:11" x14ac:dyDescent="0.75">
      <c r="A256" s="2">
        <v>253</v>
      </c>
      <c r="B256" s="10">
        <v>68.156008612349979</v>
      </c>
      <c r="C256" s="5">
        <v>29.979246594011784</v>
      </c>
      <c r="D256">
        <v>74.177585449506296</v>
      </c>
      <c r="E256">
        <v>68.223282798571745</v>
      </c>
      <c r="F256">
        <v>76.994847606401891</v>
      </c>
      <c r="G256">
        <v>70.150786288722884</v>
      </c>
      <c r="H256">
        <v>72.36075609587715</v>
      </c>
      <c r="I256">
        <v>71.794766174280085</v>
      </c>
      <c r="J256">
        <v>50.262797432951629</v>
      </c>
      <c r="K256" s="6">
        <v>105.40928107919171</v>
      </c>
    </row>
    <row r="257" spans="1:11" x14ac:dyDescent="0.75">
      <c r="A257" s="2">
        <v>254</v>
      </c>
      <c r="B257" s="10">
        <v>108.6688646156108</v>
      </c>
      <c r="C257" s="5">
        <v>86.869163371447939</v>
      </c>
      <c r="D257">
        <v>92.110717761970591</v>
      </c>
      <c r="E257">
        <v>85.439471806312213</v>
      </c>
      <c r="F257">
        <v>101.42467110388679</v>
      </c>
      <c r="G257">
        <v>94.324029962153872</v>
      </c>
      <c r="H257">
        <v>82.836736712197307</v>
      </c>
      <c r="I257">
        <v>71.190986747824354</v>
      </c>
      <c r="J257">
        <v>95.776163309055846</v>
      </c>
      <c r="K257" s="6">
        <v>58.206096784560941</v>
      </c>
    </row>
    <row r="258" spans="1:11" x14ac:dyDescent="0.75">
      <c r="A258" s="2">
        <v>255</v>
      </c>
      <c r="B258" s="10">
        <v>85.616328735413845</v>
      </c>
      <c r="C258" s="5">
        <v>58.517894305696245</v>
      </c>
      <c r="D258">
        <v>60.360610152274603</v>
      </c>
      <c r="E258">
        <v>76.760334397549741</v>
      </c>
      <c r="F258">
        <v>77.923913497288595</v>
      </c>
      <c r="G258">
        <v>81.228602286573732</v>
      </c>
      <c r="H258">
        <v>92.647888070205227</v>
      </c>
      <c r="I258">
        <v>87.912262844911311</v>
      </c>
      <c r="J258">
        <v>79.922545157460263</v>
      </c>
      <c r="K258" s="6">
        <v>71.192350989877013</v>
      </c>
    </row>
    <row r="259" spans="1:11" x14ac:dyDescent="0.75">
      <c r="A259" s="2">
        <v>256</v>
      </c>
      <c r="B259" s="10">
        <v>77.741872448386857</v>
      </c>
      <c r="C259" s="5">
        <v>101.12348056471092</v>
      </c>
      <c r="D259">
        <v>55.444734445773065</v>
      </c>
      <c r="E259">
        <v>108.1117081613047</v>
      </c>
      <c r="F259">
        <v>74.217165522059076</v>
      </c>
      <c r="G259">
        <v>60.894267537223641</v>
      </c>
      <c r="H259">
        <v>90.708345143939368</v>
      </c>
      <c r="I259">
        <v>90.294877483829623</v>
      </c>
      <c r="J259">
        <v>67.16780282848049</v>
      </c>
      <c r="K259" s="6">
        <v>60.85808101677685</v>
      </c>
    </row>
    <row r="260" spans="1:11" x14ac:dyDescent="0.75">
      <c r="A260" s="2">
        <v>257</v>
      </c>
      <c r="B260" s="10">
        <v>64.690987275826046</v>
      </c>
      <c r="C260" s="5">
        <v>89.860605132416822</v>
      </c>
      <c r="D260">
        <v>58.657797328196466</v>
      </c>
      <c r="E260">
        <v>91.371827213224606</v>
      </c>
      <c r="F260">
        <v>84.822629762202268</v>
      </c>
      <c r="G260">
        <v>84.94118239657837</v>
      </c>
      <c r="H260">
        <v>71.614276950713247</v>
      </c>
      <c r="I260">
        <v>93.636656603921438</v>
      </c>
      <c r="J260">
        <v>86.693773002552916</v>
      </c>
      <c r="K260" s="6">
        <v>75.306495748081943</v>
      </c>
    </row>
    <row r="261" spans="1:11" x14ac:dyDescent="0.75">
      <c r="A261" s="2">
        <v>258</v>
      </c>
      <c r="B261" s="10">
        <v>83.4631966627785</v>
      </c>
      <c r="C261" s="5">
        <v>65.025226578727597</v>
      </c>
      <c r="D261">
        <v>81.256228188140085</v>
      </c>
      <c r="E261">
        <v>80.80763129517436</v>
      </c>
      <c r="F261">
        <v>100.22475200647023</v>
      </c>
      <c r="G261">
        <v>62.290160005504731</v>
      </c>
      <c r="H261">
        <v>81.816863459680462</v>
      </c>
      <c r="I261">
        <v>55.881155478418805</v>
      </c>
      <c r="J261">
        <v>92.818981076634373</v>
      </c>
      <c r="K261" s="6">
        <v>72.569041751266923</v>
      </c>
    </row>
    <row r="262" spans="1:11" x14ac:dyDescent="0.75">
      <c r="A262" s="2">
        <v>259</v>
      </c>
      <c r="B262" s="10">
        <v>77.881042190783774</v>
      </c>
      <c r="C262" s="5">
        <v>74.430413607915398</v>
      </c>
      <c r="D262">
        <v>81.177954800368752</v>
      </c>
      <c r="E262">
        <v>82.006595423154067</v>
      </c>
      <c r="F262">
        <v>98.036575966107193</v>
      </c>
      <c r="G262">
        <v>55.365471982513554</v>
      </c>
      <c r="H262">
        <v>80.236968844546936</v>
      </c>
      <c r="I262">
        <v>79.279680196195841</v>
      </c>
      <c r="J262">
        <v>77.919275074309553</v>
      </c>
      <c r="K262" s="6">
        <v>85.51430048290058</v>
      </c>
    </row>
    <row r="263" spans="1:11" x14ac:dyDescent="0.75">
      <c r="A263" s="2">
        <v>260</v>
      </c>
      <c r="B263" s="10">
        <v>66.869084978025057</v>
      </c>
      <c r="C263" s="5">
        <v>47.715484672226012</v>
      </c>
      <c r="D263">
        <v>91.358065421518404</v>
      </c>
      <c r="E263">
        <v>50.262797432951629</v>
      </c>
      <c r="F263">
        <v>88.878657808963908</v>
      </c>
      <c r="G263">
        <v>88.424672159890179</v>
      </c>
      <c r="H263">
        <v>88.830841125018196</v>
      </c>
      <c r="I263">
        <v>81.280409378523473</v>
      </c>
      <c r="J263">
        <v>90.345763712393818</v>
      </c>
      <c r="K263" s="6">
        <v>60.395705279079266</v>
      </c>
    </row>
    <row r="264" spans="1:11" x14ac:dyDescent="0.75">
      <c r="A264" s="2">
        <v>261</v>
      </c>
      <c r="B264" s="10">
        <v>63.49502448036219</v>
      </c>
      <c r="C264" s="5">
        <v>85.422333515525679</v>
      </c>
      <c r="D264">
        <v>57.622678670741152</v>
      </c>
      <c r="E264">
        <v>92.447617336874828</v>
      </c>
      <c r="F264">
        <v>79.507065240322845</v>
      </c>
      <c r="G264">
        <v>82.837913370967726</v>
      </c>
      <c r="H264">
        <v>107.91484803310595</v>
      </c>
      <c r="I264">
        <v>100.21049567701994</v>
      </c>
      <c r="J264">
        <v>101.32644567609532</v>
      </c>
      <c r="K264" s="6">
        <v>69.725449722755002</v>
      </c>
    </row>
    <row r="265" spans="1:11" x14ac:dyDescent="0.75">
      <c r="A265" s="2">
        <v>262</v>
      </c>
      <c r="B265" s="10">
        <v>104.2620217250078</v>
      </c>
      <c r="C265" s="5">
        <v>58.444088810647372</v>
      </c>
      <c r="D265">
        <v>56.11648723250255</v>
      </c>
      <c r="E265">
        <v>83.953027771785855</v>
      </c>
      <c r="F265">
        <v>73.275787346647121</v>
      </c>
      <c r="G265">
        <v>55.018681652727537</v>
      </c>
      <c r="H265">
        <v>89.370194220537087</v>
      </c>
      <c r="I265">
        <v>58.126697897096165</v>
      </c>
      <c r="J265">
        <v>81.474012378821499</v>
      </c>
      <c r="K265" s="6">
        <v>66.15563754356117</v>
      </c>
    </row>
    <row r="266" spans="1:11" x14ac:dyDescent="0.75">
      <c r="A266" s="2">
        <v>263</v>
      </c>
      <c r="B266" s="10">
        <v>78.725337491123355</v>
      </c>
      <c r="C266" s="5">
        <v>66.635202731122263</v>
      </c>
      <c r="D266">
        <v>90.521154081288842</v>
      </c>
      <c r="E266">
        <v>85.081938070361502</v>
      </c>
      <c r="F266">
        <v>83.523325631249463</v>
      </c>
      <c r="G266">
        <v>76.401129465084523</v>
      </c>
      <c r="H266">
        <v>57.432366904395167</v>
      </c>
      <c r="I266">
        <v>90.453743470861809</v>
      </c>
      <c r="J266">
        <v>70.248807080206461</v>
      </c>
      <c r="K266" s="6">
        <v>90.127075711352518</v>
      </c>
    </row>
    <row r="267" spans="1:11" x14ac:dyDescent="0.75">
      <c r="A267" s="2">
        <v>264</v>
      </c>
      <c r="B267" s="10">
        <v>97.058550838555675</v>
      </c>
      <c r="C267" s="5">
        <v>85.62248487767647</v>
      </c>
      <c r="D267">
        <v>70.732806054438697</v>
      </c>
      <c r="E267">
        <v>87.189333928181441</v>
      </c>
      <c r="F267">
        <v>78.197000650179689</v>
      </c>
      <c r="G267">
        <v>46.914674587314948</v>
      </c>
      <c r="H267">
        <v>79.889257651375374</v>
      </c>
      <c r="I267">
        <v>90.007772743847454</v>
      </c>
      <c r="J267">
        <v>91.596398508118</v>
      </c>
      <c r="K267" s="6">
        <v>65.72116055584047</v>
      </c>
    </row>
    <row r="268" spans="1:11" x14ac:dyDescent="0.75">
      <c r="A268" s="2">
        <v>265</v>
      </c>
      <c r="B268" s="10">
        <v>92.241548574820627</v>
      </c>
      <c r="C268" s="5">
        <v>80.425200141762616</v>
      </c>
      <c r="D268">
        <v>80.966258539847331</v>
      </c>
      <c r="E268">
        <v>64.930479968170403</v>
      </c>
      <c r="F268">
        <v>75.538519215187989</v>
      </c>
      <c r="G268">
        <v>76.398759094518027</v>
      </c>
      <c r="H268">
        <v>82.153728928533383</v>
      </c>
      <c r="I268">
        <v>41.27189660910517</v>
      </c>
      <c r="J268">
        <v>91.370309493941022</v>
      </c>
      <c r="K268" s="6">
        <v>64.000646691129077</v>
      </c>
    </row>
    <row r="269" spans="1:11" x14ac:dyDescent="0.75">
      <c r="A269" s="2">
        <v>266</v>
      </c>
      <c r="B269" s="10">
        <v>51.345323501736857</v>
      </c>
      <c r="C269" s="5">
        <v>77.466431977954926</v>
      </c>
      <c r="D269">
        <v>83.595323505578563</v>
      </c>
      <c r="E269">
        <v>98.855291727959411</v>
      </c>
      <c r="F269">
        <v>79.742379941380932</v>
      </c>
      <c r="G269">
        <v>62.608676418749383</v>
      </c>
      <c r="H269">
        <v>87.660167966605513</v>
      </c>
      <c r="I269">
        <v>99.467631773295579</v>
      </c>
      <c r="J269">
        <v>58.78330759704113</v>
      </c>
      <c r="K269" s="6">
        <v>104.11045443295734</v>
      </c>
    </row>
    <row r="270" spans="1:11" x14ac:dyDescent="0.75">
      <c r="A270" s="2">
        <v>267</v>
      </c>
      <c r="B270" s="10">
        <v>83.457313368926407</v>
      </c>
      <c r="C270" s="5">
        <v>71.603533544548554</v>
      </c>
      <c r="D270">
        <v>81.703648422335391</v>
      </c>
      <c r="E270">
        <v>58.947425915976055</v>
      </c>
      <c r="F270">
        <v>83.264341330577736</v>
      </c>
      <c r="G270">
        <v>63.610132403555326</v>
      </c>
      <c r="H270">
        <v>82.720008751566638</v>
      </c>
      <c r="I270">
        <v>84.59480133940815</v>
      </c>
      <c r="J270">
        <v>57.636662151780911</v>
      </c>
      <c r="K270" s="6">
        <v>79.886972545937169</v>
      </c>
    </row>
    <row r="271" spans="1:11" x14ac:dyDescent="0.75">
      <c r="A271" s="2">
        <v>268</v>
      </c>
      <c r="B271" s="10">
        <v>93.574310742114903</v>
      </c>
      <c r="C271" s="5">
        <v>89.783815357877756</v>
      </c>
      <c r="D271">
        <v>74.592366192591726</v>
      </c>
      <c r="E271">
        <v>59.916719894390553</v>
      </c>
      <c r="F271">
        <v>89.203398576573818</v>
      </c>
      <c r="G271">
        <v>59.87163169455016</v>
      </c>
      <c r="H271">
        <v>73.678136434027692</v>
      </c>
      <c r="I271">
        <v>84.91333480567846</v>
      </c>
      <c r="J271">
        <v>62.998303948988905</v>
      </c>
      <c r="K271" s="6">
        <v>83.269047965659411</v>
      </c>
    </row>
    <row r="272" spans="1:11" x14ac:dyDescent="0.75">
      <c r="A272" s="2">
        <v>269</v>
      </c>
      <c r="B272" s="10">
        <v>89.028110525832744</v>
      </c>
      <c r="C272" s="5">
        <v>83.333695985929808</v>
      </c>
      <c r="D272">
        <v>67.895625963574275</v>
      </c>
      <c r="E272">
        <v>88.247900495916838</v>
      </c>
      <c r="F272">
        <v>97.716763522912515</v>
      </c>
      <c r="G272">
        <v>82.514946118026273</v>
      </c>
      <c r="H272">
        <v>91.136154398627696</v>
      </c>
      <c r="I272">
        <v>70.803542004869087</v>
      </c>
      <c r="J272">
        <v>70.076639733160846</v>
      </c>
      <c r="K272" s="6">
        <v>99.718072508112527</v>
      </c>
    </row>
    <row r="273" spans="1:11" x14ac:dyDescent="0.75">
      <c r="A273" s="2">
        <v>270</v>
      </c>
      <c r="B273" s="10">
        <v>89.480629614699865</v>
      </c>
      <c r="C273" s="5">
        <v>79.977626430336386</v>
      </c>
      <c r="D273">
        <v>79.65401116241992</v>
      </c>
      <c r="E273">
        <v>77.977204202470602</v>
      </c>
      <c r="F273">
        <v>81.794916215658304</v>
      </c>
      <c r="G273">
        <v>82.570828883108334</v>
      </c>
      <c r="H273">
        <v>74.225811406067805</v>
      </c>
      <c r="I273">
        <v>80.982356596068712</v>
      </c>
      <c r="J273">
        <v>91.312260994600365</v>
      </c>
      <c r="K273" s="6">
        <v>65.690431003604317</v>
      </c>
    </row>
    <row r="274" spans="1:11" x14ac:dyDescent="0.75">
      <c r="A274" s="2">
        <v>271</v>
      </c>
      <c r="B274" s="10">
        <v>79.842225406609941</v>
      </c>
      <c r="C274" s="5">
        <v>85.785307166661369</v>
      </c>
      <c r="D274">
        <v>77.840473042742815</v>
      </c>
      <c r="E274">
        <v>65.722968176560244</v>
      </c>
      <c r="F274">
        <v>90.459609711688245</v>
      </c>
      <c r="G274">
        <v>101.56559730792651</v>
      </c>
      <c r="H274">
        <v>77.235636328696273</v>
      </c>
      <c r="I274">
        <v>54.767183630319778</v>
      </c>
      <c r="J274">
        <v>98.403693502477836</v>
      </c>
      <c r="K274" s="6">
        <v>80.528524424225907</v>
      </c>
    </row>
    <row r="275" spans="1:11" x14ac:dyDescent="0.75">
      <c r="A275" s="2">
        <v>272</v>
      </c>
      <c r="B275" s="10">
        <v>74.013927562264143</v>
      </c>
      <c r="C275" s="5">
        <v>98.582818483992014</v>
      </c>
      <c r="D275">
        <v>74.547039250392118</v>
      </c>
      <c r="E275">
        <v>84.033859113405924</v>
      </c>
      <c r="F275">
        <v>59.510107550595421</v>
      </c>
      <c r="G275">
        <v>119.86151568824425</v>
      </c>
      <c r="H275">
        <v>85.892997023693169</v>
      </c>
      <c r="I275">
        <v>88.326753686560551</v>
      </c>
      <c r="J275">
        <v>75.659510432233219</v>
      </c>
      <c r="K275" s="6">
        <v>80.499824182043085</v>
      </c>
    </row>
    <row r="276" spans="1:11" x14ac:dyDescent="0.75">
      <c r="A276" s="2">
        <v>273</v>
      </c>
      <c r="B276" s="10">
        <v>77.277654983918183</v>
      </c>
      <c r="C276" s="5">
        <v>57.685365593060851</v>
      </c>
      <c r="D276">
        <v>99.183426047675312</v>
      </c>
      <c r="E276">
        <v>79.92713242136233</v>
      </c>
      <c r="F276">
        <v>66.406658081250498</v>
      </c>
      <c r="G276">
        <v>101.43101482943166</v>
      </c>
      <c r="H276">
        <v>62.109159191168146</v>
      </c>
      <c r="I276">
        <v>75.957801957047195</v>
      </c>
      <c r="J276">
        <v>66.123987127939472</v>
      </c>
      <c r="K276" s="6">
        <v>101.55918537027901</v>
      </c>
    </row>
    <row r="277" spans="1:11" x14ac:dyDescent="0.75">
      <c r="A277" s="2">
        <v>274</v>
      </c>
      <c r="B277" s="10">
        <v>90.02352973955567</v>
      </c>
      <c r="C277" s="5">
        <v>55.876994540158194</v>
      </c>
      <c r="D277">
        <v>56.32207850983832</v>
      </c>
      <c r="E277">
        <v>96.454634987894678</v>
      </c>
      <c r="F277">
        <v>80.976626779447543</v>
      </c>
      <c r="G277">
        <v>67.492390118859475</v>
      </c>
      <c r="H277">
        <v>106.41404535097536</v>
      </c>
      <c r="I277">
        <v>79.704505171393976</v>
      </c>
      <c r="J277">
        <v>78.808232248848071</v>
      </c>
      <c r="K277" s="6">
        <v>74.402122638348374</v>
      </c>
    </row>
    <row r="278" spans="1:11" x14ac:dyDescent="0.75">
      <c r="A278" s="2">
        <v>275</v>
      </c>
      <c r="B278" s="10">
        <v>67.330829753773287</v>
      </c>
      <c r="C278" s="5">
        <v>66.095781423500739</v>
      </c>
      <c r="D278">
        <v>115.3889845428057</v>
      </c>
      <c r="E278">
        <v>52.427985994727351</v>
      </c>
      <c r="F278">
        <v>108.74771780625451</v>
      </c>
      <c r="G278">
        <v>99.69631284737261</v>
      </c>
      <c r="H278">
        <v>80.261064769802033</v>
      </c>
      <c r="I278">
        <v>53.488070281746332</v>
      </c>
      <c r="J278">
        <v>72.949375382522703</v>
      </c>
      <c r="K278" s="6">
        <v>87.783307864883682</v>
      </c>
    </row>
    <row r="279" spans="1:11" x14ac:dyDescent="0.75">
      <c r="A279" s="2">
        <v>276</v>
      </c>
      <c r="B279" s="10">
        <v>90.4055175143003</v>
      </c>
      <c r="C279" s="5">
        <v>96.060300822573481</v>
      </c>
      <c r="D279">
        <v>61.88518475217279</v>
      </c>
      <c r="E279">
        <v>90.964549801428802</v>
      </c>
      <c r="F279">
        <v>65.225974796776427</v>
      </c>
      <c r="G279">
        <v>81.741761934681563</v>
      </c>
      <c r="H279">
        <v>71.072093052935088</v>
      </c>
      <c r="I279">
        <v>66.647139849083032</v>
      </c>
      <c r="J279">
        <v>77.12117642047815</v>
      </c>
      <c r="K279" s="6">
        <v>79.852542487133178</v>
      </c>
    </row>
    <row r="280" spans="1:11" x14ac:dyDescent="0.75">
      <c r="A280" s="2">
        <v>277</v>
      </c>
      <c r="B280" s="10">
        <v>77.044011479374603</v>
      </c>
      <c r="C280" s="5">
        <v>74.197384012295515</v>
      </c>
      <c r="D280">
        <v>93.481269434123533</v>
      </c>
      <c r="E280">
        <v>63.173813689063536</v>
      </c>
      <c r="F280">
        <v>65.433305482729338</v>
      </c>
      <c r="G280">
        <v>69.927630394959124</v>
      </c>
      <c r="H280">
        <v>81.123862602980807</v>
      </c>
      <c r="I280">
        <v>71.278093602886656</v>
      </c>
      <c r="J280">
        <v>67.043247529072687</v>
      </c>
      <c r="K280" s="6">
        <v>86.860244639028679</v>
      </c>
    </row>
    <row r="281" spans="1:11" x14ac:dyDescent="0.75">
      <c r="A281" s="2">
        <v>278</v>
      </c>
      <c r="B281" s="10">
        <v>88.365617532035685</v>
      </c>
      <c r="C281" s="5">
        <v>99.789081306953449</v>
      </c>
      <c r="D281">
        <v>85.692709237337112</v>
      </c>
      <c r="E281">
        <v>69.162461133673787</v>
      </c>
      <c r="F281">
        <v>68.357114943937631</v>
      </c>
      <c r="G281">
        <v>117.61815605685115</v>
      </c>
      <c r="H281">
        <v>60.917527864221483</v>
      </c>
      <c r="I281">
        <v>63.860095653653843</v>
      </c>
      <c r="J281">
        <v>78.136888734734384</v>
      </c>
      <c r="K281" s="6">
        <v>67.039939242094988</v>
      </c>
    </row>
    <row r="282" spans="1:11" x14ac:dyDescent="0.75">
      <c r="A282" s="2">
        <v>279</v>
      </c>
      <c r="B282" s="10">
        <v>83.506818302412285</v>
      </c>
      <c r="C282" s="5">
        <v>83.190348252246622</v>
      </c>
      <c r="D282">
        <v>64.063333613448776</v>
      </c>
      <c r="E282">
        <v>122.28058969601989</v>
      </c>
      <c r="F282">
        <v>65.066733643179759</v>
      </c>
      <c r="G282">
        <v>53.618423609877937</v>
      </c>
      <c r="H282">
        <v>67.281580615672283</v>
      </c>
      <c r="I282">
        <v>63.83141246449668</v>
      </c>
      <c r="J282">
        <v>62.402539444592549</v>
      </c>
      <c r="K282" s="6">
        <v>57.72690676356433</v>
      </c>
    </row>
    <row r="283" spans="1:11" x14ac:dyDescent="0.75">
      <c r="A283" s="2">
        <v>280</v>
      </c>
      <c r="B283" s="10">
        <v>74.936291614067159</v>
      </c>
      <c r="C283" s="5">
        <v>63.490829436050262</v>
      </c>
      <c r="D283">
        <v>108.74048732337542</v>
      </c>
      <c r="E283">
        <v>81.212470124301035</v>
      </c>
      <c r="F283">
        <v>83.740751708392054</v>
      </c>
      <c r="G283">
        <v>92.206351129862014</v>
      </c>
      <c r="H283">
        <v>85.493427579494892</v>
      </c>
      <c r="I283">
        <v>78.831253833486699</v>
      </c>
      <c r="J283">
        <v>73.625442584743723</v>
      </c>
      <c r="K283" s="6">
        <v>90.69057589120348</v>
      </c>
    </row>
    <row r="284" spans="1:11" x14ac:dyDescent="0.75">
      <c r="A284" s="2">
        <v>281</v>
      </c>
      <c r="B284" s="10">
        <v>71.440643043461023</v>
      </c>
      <c r="C284" s="5">
        <v>88.923814220906934</v>
      </c>
      <c r="D284">
        <v>85.915319434279809</v>
      </c>
      <c r="E284">
        <v>72.021724892765633</v>
      </c>
      <c r="F284">
        <v>102.58898348372895</v>
      </c>
      <c r="G284">
        <v>68.615945767378435</v>
      </c>
      <c r="H284">
        <v>81.429043550160713</v>
      </c>
      <c r="I284">
        <v>67.14461071358528</v>
      </c>
      <c r="J284">
        <v>78.776002030353993</v>
      </c>
      <c r="K284" s="6">
        <v>71.419019806926372</v>
      </c>
    </row>
    <row r="285" spans="1:11" x14ac:dyDescent="0.75">
      <c r="A285" s="2">
        <v>282</v>
      </c>
      <c r="B285" s="10">
        <v>93.448629943013657</v>
      </c>
      <c r="C285" s="5">
        <v>73.844539858400822</v>
      </c>
      <c r="D285">
        <v>105.11085313017247</v>
      </c>
      <c r="E285">
        <v>74.818301729537779</v>
      </c>
      <c r="F285">
        <v>59.539234118419699</v>
      </c>
      <c r="G285">
        <v>77.82771737955045</v>
      </c>
      <c r="H285">
        <v>63.566306127613643</v>
      </c>
      <c r="I285">
        <v>71.91444430834963</v>
      </c>
      <c r="J285">
        <v>45.477309160633013</v>
      </c>
      <c r="K285" s="6">
        <v>55.444734445773065</v>
      </c>
    </row>
    <row r="286" spans="1:11" x14ac:dyDescent="0.75">
      <c r="A286" s="2">
        <v>283</v>
      </c>
      <c r="B286" s="10">
        <v>96.292221971525578</v>
      </c>
      <c r="C286" s="5">
        <v>83.43021611115546</v>
      </c>
      <c r="D286">
        <v>94.02812586093205</v>
      </c>
      <c r="E286">
        <v>82.266244791826466</v>
      </c>
      <c r="F286">
        <v>81.49476591104758</v>
      </c>
      <c r="G286">
        <v>54.291813487070613</v>
      </c>
      <c r="H286">
        <v>88.655399597046198</v>
      </c>
      <c r="I286">
        <v>60.556344780779909</v>
      </c>
      <c r="J286">
        <v>74.903464539675042</v>
      </c>
      <c r="K286" s="6">
        <v>110.52191459573805</v>
      </c>
    </row>
    <row r="287" spans="1:11" x14ac:dyDescent="0.75">
      <c r="A287" s="2">
        <v>284</v>
      </c>
      <c r="B287" s="10">
        <v>97.01697556200088</v>
      </c>
      <c r="C287" s="5">
        <v>78.061684891581535</v>
      </c>
      <c r="D287">
        <v>101.00352958223084</v>
      </c>
      <c r="E287">
        <v>110.84742274950258</v>
      </c>
      <c r="F287">
        <v>81.75100467458833</v>
      </c>
      <c r="G287">
        <v>83.733657649718225</v>
      </c>
      <c r="H287">
        <v>87.766254839225439</v>
      </c>
      <c r="I287">
        <v>84.310595613787882</v>
      </c>
      <c r="J287">
        <v>92.196767329442082</v>
      </c>
      <c r="K287" s="6">
        <v>71.363563367485767</v>
      </c>
    </row>
    <row r="288" spans="1:11" x14ac:dyDescent="0.75">
      <c r="A288" s="2">
        <v>285</v>
      </c>
      <c r="B288" s="10">
        <v>87.652323574802722</v>
      </c>
      <c r="C288" s="5">
        <v>93.928911357652396</v>
      </c>
      <c r="D288">
        <v>75.537325503391912</v>
      </c>
      <c r="E288">
        <v>119.02496246155351</v>
      </c>
      <c r="F288">
        <v>70.670221450272948</v>
      </c>
      <c r="G288">
        <v>87.040375749056693</v>
      </c>
      <c r="H288">
        <v>83.473803644737927</v>
      </c>
      <c r="I288">
        <v>75.85655814371421</v>
      </c>
      <c r="J288">
        <v>102.29041911050444</v>
      </c>
      <c r="K288" s="6">
        <v>75.566093957677367</v>
      </c>
    </row>
    <row r="289" spans="1:11" x14ac:dyDescent="0.75">
      <c r="A289" s="2">
        <v>286</v>
      </c>
      <c r="B289" s="10">
        <v>70.099490787542891</v>
      </c>
      <c r="C289" s="5">
        <v>85.271925829219981</v>
      </c>
      <c r="D289">
        <v>56.046910887816921</v>
      </c>
      <c r="E289">
        <v>89.303329306931118</v>
      </c>
      <c r="F289">
        <v>45.006645652465522</v>
      </c>
      <c r="G289">
        <v>77.991085365356412</v>
      </c>
      <c r="H289">
        <v>69.324192029016558</v>
      </c>
      <c r="I289">
        <v>73.301162248826586</v>
      </c>
      <c r="J289">
        <v>95.856210211495636</v>
      </c>
      <c r="K289" s="6">
        <v>94.165539141686168</v>
      </c>
    </row>
    <row r="290" spans="1:11" x14ac:dyDescent="0.75">
      <c r="A290" s="2">
        <v>287</v>
      </c>
      <c r="B290" s="10">
        <v>67.763260378414998</v>
      </c>
      <c r="C290" s="5">
        <v>102.11879746027989</v>
      </c>
      <c r="D290">
        <v>46.006907925475389</v>
      </c>
      <c r="E290">
        <v>89.987718385673361</v>
      </c>
      <c r="F290">
        <v>85.911601874686312</v>
      </c>
      <c r="G290">
        <v>102.04417341999942</v>
      </c>
      <c r="H290">
        <v>84.781566076417221</v>
      </c>
      <c r="I290">
        <v>104.72334017511457</v>
      </c>
      <c r="J290">
        <v>71.432542856273358</v>
      </c>
      <c r="K290" s="6">
        <v>67.884507390845101</v>
      </c>
    </row>
    <row r="291" spans="1:11" x14ac:dyDescent="0.75">
      <c r="A291" s="2">
        <v>288</v>
      </c>
      <c r="B291" s="10">
        <v>92.312113994994434</v>
      </c>
      <c r="C291" s="5">
        <v>83.333695985929808</v>
      </c>
      <c r="D291">
        <v>87.092933174135396</v>
      </c>
      <c r="E291">
        <v>63.037491801951546</v>
      </c>
      <c r="F291">
        <v>95.810132936167065</v>
      </c>
      <c r="G291">
        <v>68.363322245277232</v>
      </c>
      <c r="H291">
        <v>91.867507510032738</v>
      </c>
      <c r="I291">
        <v>90.565236152615398</v>
      </c>
      <c r="J291">
        <v>73.969163369911257</v>
      </c>
      <c r="K291" s="6">
        <v>116.26319085014984</v>
      </c>
    </row>
    <row r="292" spans="1:11" x14ac:dyDescent="0.75">
      <c r="A292" s="2">
        <v>289</v>
      </c>
      <c r="B292" s="10">
        <v>66.316447575518396</v>
      </c>
      <c r="C292" s="5">
        <v>83.173926188537735</v>
      </c>
      <c r="D292">
        <v>79.024532826297218</v>
      </c>
      <c r="E292">
        <v>79.363529923357419</v>
      </c>
      <c r="F292">
        <v>98.43295649450738</v>
      </c>
      <c r="G292">
        <v>77.845111465721857</v>
      </c>
      <c r="H292">
        <v>89.152188340522116</v>
      </c>
      <c r="I292">
        <v>89.577490800438682</v>
      </c>
      <c r="J292">
        <v>80.391912635677727</v>
      </c>
      <c r="K292" s="6">
        <v>59.232416080776602</v>
      </c>
    </row>
    <row r="293" spans="1:11" x14ac:dyDescent="0.75">
      <c r="A293" s="2">
        <v>290</v>
      </c>
      <c r="B293" s="10">
        <v>85.118414492244483</v>
      </c>
      <c r="C293" s="5">
        <v>73.528598452030565</v>
      </c>
      <c r="D293">
        <v>71.089896411722293</v>
      </c>
      <c r="E293">
        <v>58.511550580151379</v>
      </c>
      <c r="F293">
        <v>65.30036009469768</v>
      </c>
      <c r="G293">
        <v>93.563942502514692</v>
      </c>
      <c r="H293">
        <v>79.195813416008605</v>
      </c>
      <c r="I293">
        <v>47.77332853525877</v>
      </c>
      <c r="J293">
        <v>65.91491703336942</v>
      </c>
      <c r="K293" s="6">
        <v>97.951720110431779</v>
      </c>
    </row>
    <row r="294" spans="1:11" x14ac:dyDescent="0.75">
      <c r="A294" s="2">
        <v>291</v>
      </c>
      <c r="B294" s="10">
        <v>91.303120572847547</v>
      </c>
      <c r="C294" s="5">
        <v>68.343165568949189</v>
      </c>
      <c r="D294">
        <v>70.446417541534174</v>
      </c>
      <c r="E294">
        <v>65.328122420469299</v>
      </c>
      <c r="F294">
        <v>74.078473264380591</v>
      </c>
      <c r="G294">
        <v>86.878099156892858</v>
      </c>
      <c r="H294">
        <v>101.65631940442836</v>
      </c>
      <c r="I294">
        <v>73.929327501973603</v>
      </c>
      <c r="J294">
        <v>78.209705154295079</v>
      </c>
      <c r="K294" s="6">
        <v>110.85683601966593</v>
      </c>
    </row>
    <row r="295" spans="1:11" x14ac:dyDescent="0.75">
      <c r="A295" s="2">
        <v>292</v>
      </c>
      <c r="B295" s="10">
        <v>73.924348018481396</v>
      </c>
      <c r="C295" s="5">
        <v>80.172695990841021</v>
      </c>
      <c r="D295">
        <v>58.654591359372716</v>
      </c>
      <c r="E295">
        <v>47.761868902016431</v>
      </c>
      <c r="F295">
        <v>77.908855675632367</v>
      </c>
      <c r="G295">
        <v>71.385220710071735</v>
      </c>
      <c r="H295">
        <v>73.130836628552061</v>
      </c>
      <c r="I295">
        <v>69.757338880735915</v>
      </c>
      <c r="J295">
        <v>87.932044354674872</v>
      </c>
      <c r="K295" s="6">
        <v>58.239043230132665</v>
      </c>
    </row>
    <row r="296" spans="1:11" x14ac:dyDescent="0.75">
      <c r="A296" s="2">
        <v>293</v>
      </c>
      <c r="B296" s="10">
        <v>87.92808805272216</v>
      </c>
      <c r="C296" s="5">
        <v>49.104965202859603</v>
      </c>
      <c r="D296">
        <v>87.835865289962385</v>
      </c>
      <c r="E296">
        <v>79.674662376492051</v>
      </c>
      <c r="F296">
        <v>107.01935954974033</v>
      </c>
      <c r="G296">
        <v>79.05788854448474</v>
      </c>
      <c r="H296">
        <v>68.754723290185211</v>
      </c>
      <c r="I296">
        <v>76.342057784204371</v>
      </c>
      <c r="J296">
        <v>68.516202620303375</v>
      </c>
      <c r="K296" s="6">
        <v>71.331026194529841</v>
      </c>
    </row>
    <row r="297" spans="1:11" x14ac:dyDescent="0.75">
      <c r="A297" s="2">
        <v>294</v>
      </c>
      <c r="B297" s="10">
        <v>93.999715520185418</v>
      </c>
      <c r="C297" s="5">
        <v>75.137483210783103</v>
      </c>
      <c r="D297">
        <v>74.064830843853997</v>
      </c>
      <c r="E297">
        <v>45.621645969804376</v>
      </c>
      <c r="F297">
        <v>91.880058536917204</v>
      </c>
      <c r="G297">
        <v>59.404583427822217</v>
      </c>
      <c r="H297">
        <v>50.147382555296645</v>
      </c>
      <c r="I297">
        <v>59.09087596781319</v>
      </c>
      <c r="J297">
        <v>85.560991667152848</v>
      </c>
      <c r="K297" s="6">
        <v>65.392787493765354</v>
      </c>
    </row>
    <row r="298" spans="1:11" x14ac:dyDescent="0.75">
      <c r="A298" s="2">
        <v>295</v>
      </c>
      <c r="B298" s="10">
        <v>66.633497428556439</v>
      </c>
      <c r="C298" s="5">
        <v>67.683077051769942</v>
      </c>
      <c r="D298">
        <v>59.608810463105328</v>
      </c>
      <c r="E298">
        <v>80.118757270684</v>
      </c>
      <c r="F298">
        <v>74.857250840141205</v>
      </c>
      <c r="G298">
        <v>58.169807945960201</v>
      </c>
      <c r="H298">
        <v>87.082684305714793</v>
      </c>
      <c r="I298">
        <v>73.073436144186417</v>
      </c>
      <c r="J298">
        <v>81.223997969646007</v>
      </c>
      <c r="K298" s="6">
        <v>76.476674368750537</v>
      </c>
    </row>
    <row r="299" spans="1:11" x14ac:dyDescent="0.75">
      <c r="A299" s="2">
        <v>296</v>
      </c>
      <c r="B299" s="10">
        <v>76.889408748756978</v>
      </c>
      <c r="C299" s="5">
        <v>56.71668552357005</v>
      </c>
      <c r="D299">
        <v>75.666689756035339</v>
      </c>
      <c r="E299">
        <v>87.939956958580296</v>
      </c>
      <c r="F299">
        <v>101.65959358535474</v>
      </c>
      <c r="G299">
        <v>60.15048277011374</v>
      </c>
      <c r="H299">
        <v>81.001916416498716</v>
      </c>
      <c r="I299">
        <v>82.298747858731076</v>
      </c>
      <c r="J299">
        <v>80.946715772442985</v>
      </c>
      <c r="K299" s="6">
        <v>88.304022003358114</v>
      </c>
    </row>
    <row r="300" spans="1:11" x14ac:dyDescent="0.75">
      <c r="A300" s="2">
        <v>297</v>
      </c>
      <c r="B300" s="10">
        <v>89.632435649109539</v>
      </c>
      <c r="C300" s="5">
        <v>83.257298430980882</v>
      </c>
      <c r="D300">
        <v>66.023340170504525</v>
      </c>
      <c r="E300">
        <v>89.025347935676109</v>
      </c>
      <c r="F300">
        <v>87.795125611664844</v>
      </c>
      <c r="G300">
        <v>86.20667037765088</v>
      </c>
      <c r="H300">
        <v>75.841073996416526</v>
      </c>
      <c r="I300">
        <v>60.363304530328605</v>
      </c>
      <c r="J300">
        <v>82.218683903265628</v>
      </c>
      <c r="K300" s="6">
        <v>64.307362410618225</v>
      </c>
    </row>
    <row r="301" spans="1:11" x14ac:dyDescent="0.75">
      <c r="A301" s="2">
        <v>298</v>
      </c>
      <c r="B301" s="10">
        <v>73.287212873838143</v>
      </c>
      <c r="C301" s="5">
        <v>93.216981642472092</v>
      </c>
      <c r="D301">
        <v>101.66279955417849</v>
      </c>
      <c r="E301">
        <v>83.294900352557306</v>
      </c>
      <c r="F301">
        <v>63.278894433169626</v>
      </c>
      <c r="G301">
        <v>90.99756445910316</v>
      </c>
      <c r="H301">
        <v>106.46827397256857</v>
      </c>
      <c r="I301">
        <v>94.273450688051526</v>
      </c>
      <c r="J301">
        <v>63.89894244610332</v>
      </c>
      <c r="K301" s="6">
        <v>66.430873377685202</v>
      </c>
    </row>
    <row r="302" spans="1:11" x14ac:dyDescent="0.75">
      <c r="A302" s="2">
        <v>299</v>
      </c>
      <c r="B302" s="10">
        <v>83.897213218806428</v>
      </c>
      <c r="C302" s="5">
        <v>77.768560433542007</v>
      </c>
      <c r="D302">
        <v>58.2324948682799</v>
      </c>
      <c r="E302">
        <v>92.593932297022548</v>
      </c>
      <c r="F302">
        <v>88.779034033068456</v>
      </c>
      <c r="G302">
        <v>69.761670349253109</v>
      </c>
      <c r="H302">
        <v>81.008822891890304</v>
      </c>
      <c r="I302">
        <v>76.783816413881141</v>
      </c>
      <c r="J302">
        <v>64.996850344032282</v>
      </c>
      <c r="K302" s="6">
        <v>77.766241222052486</v>
      </c>
    </row>
    <row r="303" spans="1:11" x14ac:dyDescent="0.75">
      <c r="A303" s="2">
        <v>300</v>
      </c>
      <c r="B303" s="10">
        <v>58.080040818895213</v>
      </c>
      <c r="C303" s="5">
        <v>73.918123664116138</v>
      </c>
      <c r="D303">
        <v>52.264686221024022</v>
      </c>
      <c r="E303">
        <v>74.547039250392118</v>
      </c>
      <c r="F303">
        <v>105.79836291261017</v>
      </c>
      <c r="G303">
        <v>85.612628228846006</v>
      </c>
      <c r="H303">
        <v>108.90774339903146</v>
      </c>
      <c r="I303">
        <v>90.568169273028616</v>
      </c>
      <c r="J303">
        <v>90.406984074506909</v>
      </c>
      <c r="K303" s="6">
        <v>68.377271620265674</v>
      </c>
    </row>
    <row r="304" spans="1:11" x14ac:dyDescent="0.75">
      <c r="A304" s="2">
        <v>301</v>
      </c>
      <c r="B304" s="10">
        <v>55.177956912375521</v>
      </c>
      <c r="C304" s="5">
        <v>76.496711673898972</v>
      </c>
      <c r="D304">
        <v>92.501129731390392</v>
      </c>
      <c r="E304">
        <v>67.09648707517772</v>
      </c>
      <c r="F304">
        <v>80.090074081526836</v>
      </c>
      <c r="G304">
        <v>111.01085894741118</v>
      </c>
      <c r="H304">
        <v>64.414080245187506</v>
      </c>
      <c r="I304">
        <v>100.4986235985416</v>
      </c>
      <c r="J304">
        <v>56.966068970796186</v>
      </c>
      <c r="K304" s="6">
        <v>50.464841680950485</v>
      </c>
    </row>
    <row r="305" spans="1:11" x14ac:dyDescent="0.75">
      <c r="A305" s="2">
        <v>302</v>
      </c>
      <c r="B305" s="10">
        <v>85.727258667320712</v>
      </c>
      <c r="C305" s="5">
        <v>68.204524470347678</v>
      </c>
      <c r="D305">
        <v>46.782615956617519</v>
      </c>
      <c r="E305">
        <v>66.877492119674571</v>
      </c>
      <c r="F305">
        <v>75.929238139069639</v>
      </c>
      <c r="G305">
        <v>90.045084763987688</v>
      </c>
      <c r="H305">
        <v>92.593932297022548</v>
      </c>
      <c r="I305">
        <v>91.82518190034898</v>
      </c>
      <c r="J305">
        <v>77.925073103033355</v>
      </c>
      <c r="K305" s="6">
        <v>50.164026308339089</v>
      </c>
    </row>
    <row r="306" spans="1:11" x14ac:dyDescent="0.75">
      <c r="A306" s="2">
        <v>303</v>
      </c>
      <c r="B306" s="10">
        <v>87.702033144596498</v>
      </c>
      <c r="C306" s="5">
        <v>98.210380403616</v>
      </c>
      <c r="D306">
        <v>65.451688644388923</v>
      </c>
      <c r="E306">
        <v>67.844705628958764</v>
      </c>
      <c r="F306">
        <v>78.904905851304648</v>
      </c>
      <c r="G306">
        <v>103.16919562872499</v>
      </c>
      <c r="H306">
        <v>122.34170773997903</v>
      </c>
      <c r="I306">
        <v>70.412652550730854</v>
      </c>
      <c r="J306">
        <v>65.468195973226102</v>
      </c>
      <c r="K306" s="6">
        <v>93.242356544651557</v>
      </c>
    </row>
    <row r="307" spans="1:11" x14ac:dyDescent="0.75">
      <c r="A307" s="2">
        <v>304</v>
      </c>
      <c r="B307" s="10">
        <v>67.210742347087944</v>
      </c>
      <c r="C307" s="5">
        <v>104.74564553267555</v>
      </c>
      <c r="D307">
        <v>74.18996594613418</v>
      </c>
      <c r="E307">
        <v>59.746735334629193</v>
      </c>
      <c r="F307">
        <v>76.634534227268887</v>
      </c>
      <c r="G307">
        <v>71.257698184199398</v>
      </c>
      <c r="H307">
        <v>71.572650515081477</v>
      </c>
      <c r="I307">
        <v>81.955675088538555</v>
      </c>
      <c r="J307">
        <v>49.237705954583362</v>
      </c>
      <c r="K307" s="6">
        <v>107.3755631496897</v>
      </c>
    </row>
    <row r="308" spans="1:11" x14ac:dyDescent="0.75">
      <c r="A308" s="2">
        <v>305</v>
      </c>
      <c r="B308" s="10">
        <v>88.560704145565978</v>
      </c>
      <c r="C308" s="5">
        <v>65.183035278168973</v>
      </c>
      <c r="D308">
        <v>88.694740927239764</v>
      </c>
      <c r="E308">
        <v>75.554105680639623</v>
      </c>
      <c r="F308">
        <v>82.780700469884323</v>
      </c>
      <c r="G308">
        <v>75.16166440116649</v>
      </c>
      <c r="H308">
        <v>83.757327249331865</v>
      </c>
      <c r="I308">
        <v>73.784581420186441</v>
      </c>
      <c r="J308">
        <v>79.665487848687917</v>
      </c>
      <c r="K308" s="6">
        <v>81.84346617970732</v>
      </c>
    </row>
    <row r="309" spans="1:11" x14ac:dyDescent="0.75">
      <c r="A309" s="2">
        <v>306</v>
      </c>
      <c r="B309" s="10">
        <v>89.802283784665633</v>
      </c>
      <c r="C309" s="5">
        <v>77.693117848029942</v>
      </c>
      <c r="D309">
        <v>70.7979827185045</v>
      </c>
      <c r="E309">
        <v>87.936000656627584</v>
      </c>
      <c r="F309">
        <v>95.605633052473422</v>
      </c>
      <c r="G309">
        <v>100.4928255698178</v>
      </c>
      <c r="H309">
        <v>64.833243615867104</v>
      </c>
      <c r="I309">
        <v>89.786663213162683</v>
      </c>
      <c r="J309">
        <v>88.87727651388559</v>
      </c>
      <c r="K309" s="6">
        <v>49.945065458887257</v>
      </c>
    </row>
    <row r="310" spans="1:11" x14ac:dyDescent="0.75">
      <c r="A310" s="2">
        <v>307</v>
      </c>
      <c r="B310" s="10">
        <v>78.66774942347547</v>
      </c>
      <c r="C310" s="5">
        <v>80.651391474093543</v>
      </c>
      <c r="D310">
        <v>47.120675137266517</v>
      </c>
      <c r="E310">
        <v>83.611864940467058</v>
      </c>
      <c r="F310">
        <v>60.098027663188986</v>
      </c>
      <c r="G310">
        <v>48.295560393016785</v>
      </c>
      <c r="H310">
        <v>59.333676947135245</v>
      </c>
      <c r="I310">
        <v>83.184482011420187</v>
      </c>
      <c r="J310">
        <v>92.878615507361246</v>
      </c>
      <c r="K310" s="6">
        <v>47.910298437345773</v>
      </c>
    </row>
    <row r="311" spans="1:11" x14ac:dyDescent="0.75">
      <c r="A311" s="2">
        <v>308</v>
      </c>
      <c r="B311" s="10">
        <v>88.818562946544262</v>
      </c>
      <c r="C311" s="5">
        <v>64.91526866928325</v>
      </c>
      <c r="D311">
        <v>88.701528031451744</v>
      </c>
      <c r="E311">
        <v>85.48976117897837</v>
      </c>
      <c r="F311">
        <v>95.724390323157422</v>
      </c>
      <c r="G311">
        <v>74.427957972220611</v>
      </c>
      <c r="H311">
        <v>88.933398021326866</v>
      </c>
      <c r="I311">
        <v>86.560946985700866</v>
      </c>
      <c r="J311">
        <v>63.438135586766293</v>
      </c>
      <c r="K311" s="6">
        <v>107.67214937193785</v>
      </c>
    </row>
    <row r="312" spans="1:11" x14ac:dyDescent="0.75">
      <c r="A312" s="2">
        <v>309</v>
      </c>
      <c r="B312" s="10">
        <v>87.540131718997145</v>
      </c>
      <c r="C312" s="5">
        <v>98.309083316125907</v>
      </c>
      <c r="D312">
        <v>53.693456922774203</v>
      </c>
      <c r="E312">
        <v>93.840849533153232</v>
      </c>
      <c r="F312">
        <v>73.442838785995264</v>
      </c>
      <c r="G312">
        <v>56.237972987291869</v>
      </c>
      <c r="H312">
        <v>65.183035278168973</v>
      </c>
      <c r="I312">
        <v>75.401600472177961</v>
      </c>
      <c r="J312">
        <v>79.672377271053847</v>
      </c>
      <c r="K312" s="6">
        <v>70.599110333278077</v>
      </c>
    </row>
    <row r="313" spans="1:11" x14ac:dyDescent="0.75">
      <c r="A313" s="2">
        <v>310</v>
      </c>
      <c r="B313" s="10">
        <v>53.460717228590511</v>
      </c>
      <c r="C313" s="5">
        <v>99.051606159337098</v>
      </c>
      <c r="D313">
        <v>91.950862699450227</v>
      </c>
      <c r="E313">
        <v>72.286183214673656</v>
      </c>
      <c r="F313">
        <v>57.751053847896401</v>
      </c>
      <c r="G313">
        <v>89.14390057005221</v>
      </c>
      <c r="H313">
        <v>87.044229732855456</v>
      </c>
      <c r="I313">
        <v>63.102600253914716</v>
      </c>
      <c r="J313">
        <v>57.96257957816124</v>
      </c>
      <c r="K313" s="6">
        <v>70.98426997079514</v>
      </c>
    </row>
    <row r="314" spans="1:11" x14ac:dyDescent="0.75">
      <c r="A314" s="2">
        <v>311</v>
      </c>
      <c r="B314" s="10">
        <v>70.995252119319048</v>
      </c>
      <c r="C314" s="5">
        <v>76.639240862350562</v>
      </c>
      <c r="D314">
        <v>92.009269312329707</v>
      </c>
      <c r="E314">
        <v>88.000750995051931</v>
      </c>
      <c r="F314">
        <v>59.039171194017399</v>
      </c>
      <c r="G314">
        <v>72.210126720237895</v>
      </c>
      <c r="H314">
        <v>100.01875145651866</v>
      </c>
      <c r="I314">
        <v>91.57631004389259</v>
      </c>
      <c r="J314">
        <v>60.006350597250275</v>
      </c>
      <c r="K314" s="6">
        <v>97.647801087150583</v>
      </c>
    </row>
    <row r="315" spans="1:11" x14ac:dyDescent="0.75">
      <c r="A315" s="2">
        <v>312</v>
      </c>
      <c r="B315" s="10">
        <v>60.816573952324688</v>
      </c>
      <c r="C315" s="5">
        <v>74.486927334946813</v>
      </c>
      <c r="D315">
        <v>96.080662135209423</v>
      </c>
      <c r="E315">
        <v>87.04806666362856</v>
      </c>
      <c r="F315">
        <v>75.231735283596208</v>
      </c>
      <c r="G315">
        <v>97.058550838555675</v>
      </c>
      <c r="H315">
        <v>102.82718014612328</v>
      </c>
      <c r="I315">
        <v>87.520623057644116</v>
      </c>
      <c r="J315">
        <v>69.90749077165674</v>
      </c>
      <c r="K315" s="6">
        <v>83.513912361086113</v>
      </c>
    </row>
    <row r="316" spans="1:11" x14ac:dyDescent="0.75">
      <c r="A316" s="2">
        <v>313</v>
      </c>
      <c r="B316" s="10">
        <v>78.342548224172788</v>
      </c>
      <c r="C316" s="5">
        <v>80.7501967047574</v>
      </c>
      <c r="D316">
        <v>74.439008332847152</v>
      </c>
      <c r="E316">
        <v>57.003312778833788</v>
      </c>
      <c r="F316">
        <v>83.885344312948291</v>
      </c>
      <c r="G316">
        <v>83.535126325004967</v>
      </c>
      <c r="H316">
        <v>80.433232116847648</v>
      </c>
      <c r="I316">
        <v>77.05219693169056</v>
      </c>
      <c r="J316">
        <v>66.000284479814582</v>
      </c>
      <c r="K316" s="6">
        <v>80.554939560970524</v>
      </c>
    </row>
    <row r="317" spans="1:11" x14ac:dyDescent="0.75">
      <c r="A317" s="2">
        <v>314</v>
      </c>
      <c r="B317" s="10">
        <v>58.993400873150676</v>
      </c>
      <c r="C317" s="5">
        <v>53.101853356638458</v>
      </c>
      <c r="D317">
        <v>73.78207462541468</v>
      </c>
      <c r="E317">
        <v>96.456715457024984</v>
      </c>
      <c r="F317">
        <v>75.506118466437329</v>
      </c>
      <c r="G317">
        <v>97.654690509516513</v>
      </c>
      <c r="H317">
        <v>89.463815331400838</v>
      </c>
      <c r="I317">
        <v>59.48091277066851</v>
      </c>
      <c r="J317">
        <v>98.258401723869611</v>
      </c>
      <c r="K317" s="6">
        <v>84.670619091484696</v>
      </c>
    </row>
    <row r="318" spans="1:11" x14ac:dyDescent="0.75">
      <c r="A318" s="2">
        <v>315</v>
      </c>
      <c r="B318" s="10">
        <v>55.082664604997262</v>
      </c>
      <c r="C318" s="5">
        <v>76.386941347736865</v>
      </c>
      <c r="D318">
        <v>75.184634826728143</v>
      </c>
      <c r="E318">
        <v>67.492390118859475</v>
      </c>
      <c r="F318">
        <v>104.57279606460361</v>
      </c>
      <c r="G318">
        <v>67.204159879183862</v>
      </c>
      <c r="H318">
        <v>103.1239027925767</v>
      </c>
      <c r="I318">
        <v>100.04398993449286</v>
      </c>
      <c r="J318">
        <v>107.405985747464</v>
      </c>
      <c r="K318" s="6">
        <v>88.678455287736142</v>
      </c>
    </row>
    <row r="319" spans="1:11" x14ac:dyDescent="0.75">
      <c r="A319" s="2">
        <v>316</v>
      </c>
      <c r="B319" s="10">
        <v>75.166507460453431</v>
      </c>
      <c r="C319" s="5">
        <v>87.755750175419962</v>
      </c>
      <c r="D319">
        <v>81.376025693389238</v>
      </c>
      <c r="E319">
        <v>89.66347215580754</v>
      </c>
      <c r="F319">
        <v>73.015933341666823</v>
      </c>
      <c r="G319">
        <v>77.707050169992726</v>
      </c>
      <c r="H319">
        <v>87.818778158252826</v>
      </c>
      <c r="I319">
        <v>115.01081664580852</v>
      </c>
      <c r="J319">
        <v>86.1467119394365</v>
      </c>
      <c r="K319" s="6">
        <v>70.538981364807114</v>
      </c>
    </row>
    <row r="320" spans="1:11" x14ac:dyDescent="0.75">
      <c r="A320" s="2">
        <v>317</v>
      </c>
      <c r="B320" s="10">
        <v>105.07831595721655</v>
      </c>
      <c r="C320" s="5">
        <v>75.999428392678965</v>
      </c>
      <c r="D320">
        <v>73.081092952706967</v>
      </c>
      <c r="E320">
        <v>84.105294237888302</v>
      </c>
      <c r="F320">
        <v>107.56587491603568</v>
      </c>
      <c r="G320">
        <v>79.409470774480724</v>
      </c>
      <c r="H320">
        <v>101.38967829523608</v>
      </c>
      <c r="I320">
        <v>93.147746358299628</v>
      </c>
      <c r="J320">
        <v>80.580195091970381</v>
      </c>
      <c r="K320" s="6">
        <v>97.55643097567372</v>
      </c>
    </row>
    <row r="321" spans="1:11" x14ac:dyDescent="0.75">
      <c r="A321" s="2">
        <v>318</v>
      </c>
      <c r="B321" s="10">
        <v>73.463046621400281</v>
      </c>
      <c r="C321" s="5">
        <v>61.770451995544136</v>
      </c>
      <c r="D321">
        <v>85.367235189623898</v>
      </c>
      <c r="E321">
        <v>71.265866583489696</v>
      </c>
      <c r="F321">
        <v>79.156727881199913</v>
      </c>
      <c r="G321">
        <v>86.330628821160644</v>
      </c>
      <c r="H321">
        <v>96.800368030089885</v>
      </c>
      <c r="I321">
        <v>65.866691076807911</v>
      </c>
      <c r="J321">
        <v>75.219661741430173</v>
      </c>
      <c r="K321" s="6">
        <v>72.137804838421289</v>
      </c>
    </row>
    <row r="322" spans="1:11" x14ac:dyDescent="0.75">
      <c r="A322" s="2">
        <v>319</v>
      </c>
      <c r="B322" s="10">
        <v>41.336288833990693</v>
      </c>
      <c r="C322" s="5">
        <v>92.764496659656288</v>
      </c>
      <c r="D322">
        <v>74.210975273745134</v>
      </c>
      <c r="E322">
        <v>75.410007613827474</v>
      </c>
      <c r="F322">
        <v>70.746687217324506</v>
      </c>
      <c r="G322">
        <v>66.511875249561854</v>
      </c>
      <c r="H322">
        <v>85.119625257066218</v>
      </c>
      <c r="I322">
        <v>74.96664599973883</v>
      </c>
      <c r="J322">
        <v>76.233191268402152</v>
      </c>
      <c r="K322" s="6">
        <v>85.151258619662258</v>
      </c>
    </row>
    <row r="323" spans="1:11" x14ac:dyDescent="0.75">
      <c r="A323" s="2">
        <v>320</v>
      </c>
      <c r="B323" s="10">
        <v>83.094169187534135</v>
      </c>
      <c r="C323" s="5">
        <v>72.793937053647824</v>
      </c>
      <c r="D323">
        <v>80.36665710467787</v>
      </c>
      <c r="E323">
        <v>82.538240551075432</v>
      </c>
      <c r="F323">
        <v>100.59248345176456</v>
      </c>
      <c r="G323">
        <v>79.549544327237527</v>
      </c>
      <c r="H323">
        <v>98.203184026788222</v>
      </c>
      <c r="I323">
        <v>102.05433702329174</v>
      </c>
      <c r="J323">
        <v>92.504369806265458</v>
      </c>
      <c r="K323" s="6">
        <v>82.577820623628213</v>
      </c>
    </row>
    <row r="324" spans="1:11" x14ac:dyDescent="0.75">
      <c r="A324" s="2">
        <v>321</v>
      </c>
      <c r="B324" s="10">
        <v>79.22224560577888</v>
      </c>
      <c r="C324" s="5">
        <v>82.186197889386676</v>
      </c>
      <c r="D324">
        <v>99.025924302695785</v>
      </c>
      <c r="E324">
        <v>93.433214007818606</v>
      </c>
      <c r="F324">
        <v>65.475528774259146</v>
      </c>
      <c r="G324">
        <v>82.547551503084833</v>
      </c>
      <c r="H324">
        <v>67.42238744853239</v>
      </c>
      <c r="I324">
        <v>86.918907047293033</v>
      </c>
      <c r="J324">
        <v>105.7682131632464</v>
      </c>
      <c r="K324" s="6">
        <v>107.29104835452745</v>
      </c>
    </row>
    <row r="325" spans="1:11" x14ac:dyDescent="0.75">
      <c r="A325" s="2">
        <v>322</v>
      </c>
      <c r="B325" s="10">
        <v>64.117698659247253</v>
      </c>
      <c r="C325" s="5">
        <v>108.62630026356783</v>
      </c>
      <c r="D325">
        <v>85.482394271894009</v>
      </c>
      <c r="E325">
        <v>88.189238087652484</v>
      </c>
      <c r="F325">
        <v>73.95050735984114</v>
      </c>
      <c r="G325">
        <v>70.265808946787729</v>
      </c>
      <c r="H325">
        <v>83.957768512918847</v>
      </c>
      <c r="I325">
        <v>62.46860286599258</v>
      </c>
      <c r="J325">
        <v>101.93997943322756</v>
      </c>
      <c r="K325" s="6">
        <v>96.404464986408129</v>
      </c>
    </row>
    <row r="326" spans="1:11" x14ac:dyDescent="0.75">
      <c r="A326" s="2">
        <v>323</v>
      </c>
      <c r="B326" s="10">
        <v>95.42343852634076</v>
      </c>
      <c r="C326" s="5">
        <v>67.29965682287002</v>
      </c>
      <c r="D326">
        <v>85.885561904506176</v>
      </c>
      <c r="E326">
        <v>90.903193015110446</v>
      </c>
      <c r="F326">
        <v>101.179312170716</v>
      </c>
      <c r="G326">
        <v>87.841134674890782</v>
      </c>
      <c r="H326">
        <v>104.26625087537104</v>
      </c>
      <c r="I326">
        <v>50.591306919232011</v>
      </c>
      <c r="J326">
        <v>62.28784079401521</v>
      </c>
      <c r="K326" s="6">
        <v>111.95518729626201</v>
      </c>
    </row>
    <row r="327" spans="1:11" x14ac:dyDescent="0.75">
      <c r="A327" s="2">
        <v>324</v>
      </c>
      <c r="B327" s="10">
        <v>93.412648058874765</v>
      </c>
      <c r="C327" s="5">
        <v>57.418110574944876</v>
      </c>
      <c r="D327">
        <v>103.90806912444532</v>
      </c>
      <c r="E327">
        <v>106.69439709279686</v>
      </c>
      <c r="F327">
        <v>74.278914527967572</v>
      </c>
      <c r="G327">
        <v>64.474993652838748</v>
      </c>
      <c r="H327">
        <v>78.957821389922174</v>
      </c>
      <c r="I327">
        <v>31.040081214159727</v>
      </c>
      <c r="J327">
        <v>79.388802507382934</v>
      </c>
      <c r="K327" s="6">
        <v>86.987886536080623</v>
      </c>
    </row>
    <row r="328" spans="1:11" x14ac:dyDescent="0.75">
      <c r="A328" s="2">
        <v>325</v>
      </c>
      <c r="B328" s="10">
        <v>86.260455620576977</v>
      </c>
      <c r="C328" s="5">
        <v>61.576797836169135</v>
      </c>
      <c r="D328">
        <v>76.568607230074122</v>
      </c>
      <c r="E328">
        <v>72.601442500017583</v>
      </c>
      <c r="F328">
        <v>111.72585820720997</v>
      </c>
      <c r="G328">
        <v>38.351327222771943</v>
      </c>
      <c r="H328">
        <v>95.247314877342433</v>
      </c>
      <c r="I328">
        <v>59.172389430459589</v>
      </c>
      <c r="J328">
        <v>65.093063514796086</v>
      </c>
      <c r="K328" s="6">
        <v>93.103988294460578</v>
      </c>
    </row>
    <row r="329" spans="1:11" x14ac:dyDescent="0.75">
      <c r="A329" s="2">
        <v>326</v>
      </c>
      <c r="B329" s="10">
        <v>78.418724089788157</v>
      </c>
      <c r="C329" s="5">
        <v>108.06532393151429</v>
      </c>
      <c r="D329">
        <v>76.741541963274358</v>
      </c>
      <c r="E329">
        <v>57.241918713843916</v>
      </c>
      <c r="F329">
        <v>74.989701690428774</v>
      </c>
      <c r="G329">
        <v>82.069128868242842</v>
      </c>
      <c r="H329">
        <v>83.555197736204718</v>
      </c>
      <c r="I329">
        <v>80.292050117423059</v>
      </c>
      <c r="J329">
        <v>88.755893077250221</v>
      </c>
      <c r="K329" s="6">
        <v>82.999286152771674</v>
      </c>
    </row>
    <row r="330" spans="1:11" x14ac:dyDescent="0.75">
      <c r="A330" s="2">
        <v>327</v>
      </c>
      <c r="B330" s="10">
        <v>93.793510333925951</v>
      </c>
      <c r="C330" s="5">
        <v>102.15972472185967</v>
      </c>
      <c r="D330">
        <v>73.865753822319675</v>
      </c>
      <c r="E330">
        <v>78.999226136220386</v>
      </c>
      <c r="F330">
        <v>67.847894544756855</v>
      </c>
      <c r="G330">
        <v>77.080266211924027</v>
      </c>
      <c r="H330">
        <v>82.720008751566638</v>
      </c>
      <c r="I330">
        <v>60.368727392487926</v>
      </c>
      <c r="J330">
        <v>59.244353198737372</v>
      </c>
      <c r="K330" s="6">
        <v>81.312673703068867</v>
      </c>
    </row>
    <row r="331" spans="1:11" x14ac:dyDescent="0.75">
      <c r="A331" s="2">
        <v>328</v>
      </c>
      <c r="B331" s="10">
        <v>86.82714471622603</v>
      </c>
      <c r="C331" s="5">
        <v>65.429622029187158</v>
      </c>
      <c r="D331">
        <v>62.386543706525117</v>
      </c>
      <c r="E331">
        <v>92.802456694771536</v>
      </c>
      <c r="F331">
        <v>74.303590256095049</v>
      </c>
      <c r="G331">
        <v>87.774133337079547</v>
      </c>
      <c r="H331">
        <v>93.989074432174675</v>
      </c>
      <c r="I331">
        <v>52.277373672113754</v>
      </c>
      <c r="J331">
        <v>99.830247310892446</v>
      </c>
      <c r="K331" s="6">
        <v>80.188759941011085</v>
      </c>
    </row>
    <row r="332" spans="1:11" x14ac:dyDescent="0.75">
      <c r="A332" s="2">
        <v>329</v>
      </c>
      <c r="B332" s="10">
        <v>66.563375387049746</v>
      </c>
      <c r="C332" s="5">
        <v>76.049359651806299</v>
      </c>
      <c r="D332">
        <v>61.85656977511826</v>
      </c>
      <c r="E332">
        <v>104.70997060299851</v>
      </c>
      <c r="F332">
        <v>79.822716745256912</v>
      </c>
      <c r="G332">
        <v>63.028794758865843</v>
      </c>
      <c r="H332">
        <v>84.20902779296739</v>
      </c>
      <c r="I332">
        <v>104.88091013219673</v>
      </c>
      <c r="J332">
        <v>70.937476468388923</v>
      </c>
      <c r="K332" s="6">
        <v>86.75340743327979</v>
      </c>
    </row>
    <row r="333" spans="1:11" x14ac:dyDescent="0.75">
      <c r="A333" s="2">
        <v>330</v>
      </c>
      <c r="B333" s="10">
        <v>68.718195709225256</v>
      </c>
      <c r="C333" s="5">
        <v>87.083963282639161</v>
      </c>
      <c r="D333">
        <v>84.116020591027336</v>
      </c>
      <c r="E333">
        <v>89.347888862976106</v>
      </c>
      <c r="F333">
        <v>97.411548469681293</v>
      </c>
      <c r="G333">
        <v>87.243443178595044</v>
      </c>
      <c r="H333">
        <v>85.670523250955739</v>
      </c>
      <c r="I333">
        <v>91.906797681149328</v>
      </c>
      <c r="J333">
        <v>69.403863764891867</v>
      </c>
      <c r="K333" s="6">
        <v>102.40876710857265</v>
      </c>
    </row>
    <row r="334" spans="1:11" x14ac:dyDescent="0.75">
      <c r="A334" s="2">
        <v>331</v>
      </c>
      <c r="B334" s="10">
        <v>81.058276666299207</v>
      </c>
      <c r="C334" s="5">
        <v>67.291437264502747</v>
      </c>
      <c r="D334">
        <v>74.631536992528709</v>
      </c>
      <c r="E334">
        <v>80.968577751336852</v>
      </c>
      <c r="F334">
        <v>112.28451532777399</v>
      </c>
      <c r="G334">
        <v>80.754783968659467</v>
      </c>
      <c r="H334">
        <v>74.135498582181754</v>
      </c>
      <c r="I334">
        <v>81.908233571157325</v>
      </c>
      <c r="J334">
        <v>76.5368033372215</v>
      </c>
      <c r="K334" s="6">
        <v>74.675550851752632</v>
      </c>
    </row>
    <row r="335" spans="1:11" x14ac:dyDescent="0.75">
      <c r="A335" s="2">
        <v>332</v>
      </c>
      <c r="B335" s="10">
        <v>77.934332895965781</v>
      </c>
      <c r="C335" s="5">
        <v>85.661894419972668</v>
      </c>
      <c r="D335">
        <v>87.293766657312517</v>
      </c>
      <c r="E335">
        <v>75.991106516157743</v>
      </c>
      <c r="F335">
        <v>89.619748198019806</v>
      </c>
      <c r="G335">
        <v>105.07831595721655</v>
      </c>
      <c r="H335">
        <v>61.500945978041273</v>
      </c>
      <c r="I335">
        <v>63.539089498663088</v>
      </c>
      <c r="J335">
        <v>76.743878227789537</v>
      </c>
      <c r="K335" s="6">
        <v>78.424488012460642</v>
      </c>
    </row>
    <row r="336" spans="1:11" x14ac:dyDescent="0.75">
      <c r="A336" s="2">
        <v>333</v>
      </c>
      <c r="B336" s="10">
        <v>77.430330722636427</v>
      </c>
      <c r="C336" s="5">
        <v>72.88779690687079</v>
      </c>
      <c r="D336">
        <v>75.807667119152029</v>
      </c>
      <c r="E336">
        <v>95.010721199359978</v>
      </c>
      <c r="F336">
        <v>62.395684128277935</v>
      </c>
      <c r="G336">
        <v>107.98647074087057</v>
      </c>
      <c r="H336">
        <v>61.729524733964354</v>
      </c>
      <c r="I336">
        <v>98.133880530513125</v>
      </c>
      <c r="J336">
        <v>85.588037765846821</v>
      </c>
      <c r="K336" s="6">
        <v>81.500529833720066</v>
      </c>
    </row>
    <row r="337" spans="1:11" x14ac:dyDescent="0.75">
      <c r="A337" s="2">
        <v>334</v>
      </c>
      <c r="B337" s="10">
        <v>63.233942657534499</v>
      </c>
      <c r="C337" s="5">
        <v>83.049660790566122</v>
      </c>
      <c r="D337">
        <v>58.670416567183565</v>
      </c>
      <c r="E337">
        <v>95.660918961657444</v>
      </c>
      <c r="F337">
        <v>96.61684336795588</v>
      </c>
      <c r="G337">
        <v>100.62785142697976</v>
      </c>
      <c r="H337">
        <v>87.082684305714793</v>
      </c>
      <c r="I337">
        <v>82.527769993321272</v>
      </c>
      <c r="J337">
        <v>58.705000103218481</v>
      </c>
      <c r="K337" s="6">
        <v>75.79097220703261</v>
      </c>
    </row>
    <row r="338" spans="1:11" x14ac:dyDescent="0.75">
      <c r="A338" s="2">
        <v>335</v>
      </c>
      <c r="B338" s="10">
        <v>101.96006789745297</v>
      </c>
      <c r="C338" s="5">
        <v>75.631986848820816</v>
      </c>
      <c r="D338">
        <v>88.385723049286753</v>
      </c>
      <c r="E338">
        <v>107.99301910272334</v>
      </c>
      <c r="F338">
        <v>78.14265265740687</v>
      </c>
      <c r="G338">
        <v>96.164494809345342</v>
      </c>
      <c r="H338">
        <v>89.342295470560202</v>
      </c>
      <c r="I338">
        <v>73.285933896913775</v>
      </c>
      <c r="J338">
        <v>95.754233118059346</v>
      </c>
      <c r="K338" s="6">
        <v>113.91887730685994</v>
      </c>
    </row>
    <row r="339" spans="1:11" x14ac:dyDescent="0.75">
      <c r="A339" s="2">
        <v>336</v>
      </c>
      <c r="B339" s="10">
        <v>88.785855243331753</v>
      </c>
      <c r="C339" s="5">
        <v>53.032822708773892</v>
      </c>
      <c r="D339">
        <v>70.350647749437485</v>
      </c>
      <c r="E339">
        <v>92.96173195441952</v>
      </c>
      <c r="F339">
        <v>55.096375237626489</v>
      </c>
      <c r="G339">
        <v>82.855443881344399</v>
      </c>
      <c r="H339">
        <v>54.605111674463842</v>
      </c>
      <c r="I339">
        <v>81.778732894308632</v>
      </c>
      <c r="J339">
        <v>84.417125865074922</v>
      </c>
      <c r="K339" s="6">
        <v>70.459053833546932</v>
      </c>
    </row>
    <row r="340" spans="1:11" x14ac:dyDescent="0.75">
      <c r="A340" s="2">
        <v>337</v>
      </c>
      <c r="B340" s="10">
        <v>87.224105047498597</v>
      </c>
      <c r="C340" s="5">
        <v>81.442873553969548</v>
      </c>
      <c r="D340">
        <v>69.622176599368686</v>
      </c>
      <c r="E340">
        <v>79.259011929098051</v>
      </c>
      <c r="F340">
        <v>73.822063970583258</v>
      </c>
      <c r="G340">
        <v>86.502898486360209</v>
      </c>
      <c r="H340">
        <v>85.257277280179551</v>
      </c>
      <c r="I340">
        <v>74.37751512232353</v>
      </c>
      <c r="J340">
        <v>75.750368952940335</v>
      </c>
      <c r="K340" s="6">
        <v>55.173454913601745</v>
      </c>
    </row>
    <row r="341" spans="1:11" x14ac:dyDescent="0.75">
      <c r="A341" s="2">
        <v>338</v>
      </c>
      <c r="B341" s="10">
        <v>83.926902536477428</v>
      </c>
      <c r="C341" s="5">
        <v>72.797791037446586</v>
      </c>
      <c r="D341">
        <v>85.774188593932195</v>
      </c>
      <c r="E341">
        <v>61.542589466698701</v>
      </c>
      <c r="F341">
        <v>69.878688211319968</v>
      </c>
      <c r="G341">
        <v>55.88954556704266</v>
      </c>
      <c r="H341">
        <v>62.038866619404871</v>
      </c>
      <c r="I341">
        <v>82.02975343199796</v>
      </c>
      <c r="J341">
        <v>89.504452691544429</v>
      </c>
      <c r="K341" s="6">
        <v>60.317261361051351</v>
      </c>
    </row>
    <row r="342" spans="1:11" x14ac:dyDescent="0.75">
      <c r="A342" s="2">
        <v>339</v>
      </c>
      <c r="B342" s="10">
        <v>76.633357568498468</v>
      </c>
      <c r="C342" s="5">
        <v>83.817746119239018</v>
      </c>
      <c r="D342">
        <v>103.84695108048618</v>
      </c>
      <c r="E342">
        <v>52.55131347628776</v>
      </c>
      <c r="F342">
        <v>92.408804650476668</v>
      </c>
      <c r="G342">
        <v>89.62397734838305</v>
      </c>
      <c r="H342">
        <v>89.959069302567514</v>
      </c>
      <c r="I342">
        <v>62.787221597391181</v>
      </c>
      <c r="J342">
        <v>81.740602328936802</v>
      </c>
      <c r="K342" s="6">
        <v>94.555678262695437</v>
      </c>
    </row>
    <row r="343" spans="1:11" x14ac:dyDescent="0.75">
      <c r="A343" s="2">
        <v>340</v>
      </c>
      <c r="B343" s="10">
        <v>93.595047221315326</v>
      </c>
      <c r="C343" s="5">
        <v>64.773796768422471</v>
      </c>
      <c r="D343">
        <v>85.296345761962584</v>
      </c>
      <c r="E343">
        <v>74.340578268747777</v>
      </c>
      <c r="F343">
        <v>88.389747563342098</v>
      </c>
      <c r="G343">
        <v>85.213382792135235</v>
      </c>
      <c r="H343">
        <v>93.821545508108102</v>
      </c>
      <c r="I343">
        <v>45.762981446459889</v>
      </c>
      <c r="J343">
        <v>95.316754797822796</v>
      </c>
      <c r="K343" s="6">
        <v>87.715129868302029</v>
      </c>
    </row>
    <row r="344" spans="1:11" x14ac:dyDescent="0.75">
      <c r="A344" s="2">
        <v>341</v>
      </c>
      <c r="B344" s="10">
        <v>55.39200649043778</v>
      </c>
      <c r="C344" s="5">
        <v>97.335287338937633</v>
      </c>
      <c r="D344">
        <v>70.2728859524359</v>
      </c>
      <c r="E344">
        <v>80.592831383983139</v>
      </c>
      <c r="F344">
        <v>81.072089617082383</v>
      </c>
      <c r="G344">
        <v>85.481166454046615</v>
      </c>
      <c r="H344">
        <v>93.816293176205363</v>
      </c>
      <c r="I344">
        <v>71.571303326054476</v>
      </c>
      <c r="J344">
        <v>87.260206302817096</v>
      </c>
      <c r="K344" s="6">
        <v>67.185981353832176</v>
      </c>
    </row>
    <row r="345" spans="1:11" x14ac:dyDescent="0.75">
      <c r="A345" s="2">
        <v>342</v>
      </c>
      <c r="B345" s="10">
        <v>86.482741810032167</v>
      </c>
      <c r="C345" s="5">
        <v>90.79439471141086</v>
      </c>
      <c r="D345">
        <v>83.854495389532531</v>
      </c>
      <c r="E345">
        <v>78.153072056084056</v>
      </c>
      <c r="F345">
        <v>75.099983607360628</v>
      </c>
      <c r="G345">
        <v>53.238209349801764</v>
      </c>
      <c r="H345">
        <v>89.879124718281673</v>
      </c>
      <c r="I345">
        <v>55.050741340965033</v>
      </c>
      <c r="J345">
        <v>90.093958735524211</v>
      </c>
      <c r="K345" s="6">
        <v>85.459082785819191</v>
      </c>
    </row>
    <row r="346" spans="1:11" x14ac:dyDescent="0.75">
      <c r="A346" s="2">
        <v>343</v>
      </c>
      <c r="B346" s="10">
        <v>74.509011003174237</v>
      </c>
      <c r="C346" s="5">
        <v>112.85422280896455</v>
      </c>
      <c r="D346">
        <v>74.502888966962928</v>
      </c>
      <c r="E346">
        <v>63.614293341815937</v>
      </c>
      <c r="F346">
        <v>72.585890140617266</v>
      </c>
      <c r="G346">
        <v>64.953296916501131</v>
      </c>
      <c r="H346">
        <v>71.520195408156724</v>
      </c>
      <c r="I346">
        <v>58.77710029570153</v>
      </c>
      <c r="J346">
        <v>61.547500738088274</v>
      </c>
      <c r="K346" s="6">
        <v>79.029137143224943</v>
      </c>
    </row>
    <row r="347" spans="1:11" x14ac:dyDescent="0.75">
      <c r="A347" s="2">
        <v>344</v>
      </c>
      <c r="B347" s="10">
        <v>88.270615126093617</v>
      </c>
      <c r="C347" s="5">
        <v>78.45332467884873</v>
      </c>
      <c r="D347">
        <v>76.766200638376176</v>
      </c>
      <c r="E347">
        <v>97.177376321342308</v>
      </c>
      <c r="F347">
        <v>95.444857126567513</v>
      </c>
      <c r="G347">
        <v>75.158032106701285</v>
      </c>
      <c r="H347">
        <v>77.615287838925724</v>
      </c>
      <c r="I347">
        <v>97.576928712514928</v>
      </c>
      <c r="J347">
        <v>80.326480176227051</v>
      </c>
      <c r="K347" s="6">
        <v>87.234405074996175</v>
      </c>
    </row>
    <row r="348" spans="1:11" x14ac:dyDescent="0.75">
      <c r="A348" s="2">
        <v>345</v>
      </c>
      <c r="B348" s="10">
        <v>90.549052831265726</v>
      </c>
      <c r="C348" s="5">
        <v>86.063203272788087</v>
      </c>
      <c r="D348">
        <v>85.909112132940209</v>
      </c>
      <c r="E348">
        <v>66.458499279251555</v>
      </c>
      <c r="F348">
        <v>91.391728094167775</v>
      </c>
      <c r="G348">
        <v>89.117673016589833</v>
      </c>
      <c r="H348">
        <v>73.710741819086252</v>
      </c>
      <c r="I348">
        <v>85.377023626351729</v>
      </c>
      <c r="J348">
        <v>70.44781588963815</v>
      </c>
      <c r="K348" s="6">
        <v>81.828425411076751</v>
      </c>
    </row>
    <row r="349" spans="1:11" x14ac:dyDescent="0.75">
      <c r="A349" s="2">
        <v>346</v>
      </c>
      <c r="B349" s="10">
        <v>86.748325631633634</v>
      </c>
      <c r="C349" s="5">
        <v>80.223189999815077</v>
      </c>
      <c r="D349">
        <v>96.166541172424331</v>
      </c>
      <c r="E349">
        <v>83.63075969289639</v>
      </c>
      <c r="F349">
        <v>58.366463437851053</v>
      </c>
      <c r="G349">
        <v>95.039131540106609</v>
      </c>
      <c r="H349">
        <v>84.806906872545369</v>
      </c>
      <c r="I349">
        <v>77.015925146115478</v>
      </c>
      <c r="J349">
        <v>97.883814962260658</v>
      </c>
      <c r="K349" s="6">
        <v>83.216183586118859</v>
      </c>
    </row>
    <row r="350" spans="1:11" x14ac:dyDescent="0.75">
      <c r="A350" s="2">
        <v>347</v>
      </c>
      <c r="B350" s="10">
        <v>60.045367919956334</v>
      </c>
      <c r="C350" s="5">
        <v>93.344333638087846</v>
      </c>
      <c r="D350">
        <v>94.830061445536558</v>
      </c>
      <c r="E350">
        <v>42.274341669399291</v>
      </c>
      <c r="F350">
        <v>64.418002441088902</v>
      </c>
      <c r="G350">
        <v>64.615442372160032</v>
      </c>
      <c r="H350">
        <v>68.949809903715504</v>
      </c>
      <c r="I350">
        <v>57.83004346274538</v>
      </c>
      <c r="J350">
        <v>94.076181287236977</v>
      </c>
      <c r="K350" s="6">
        <v>90.408450634713518</v>
      </c>
    </row>
    <row r="351" spans="1:11" x14ac:dyDescent="0.75">
      <c r="A351" s="2">
        <v>348</v>
      </c>
      <c r="B351" s="10">
        <v>92.259147297299933</v>
      </c>
      <c r="C351" s="5">
        <v>93.267799658933654</v>
      </c>
      <c r="D351">
        <v>71.162337664718507</v>
      </c>
      <c r="E351">
        <v>107.39984665822703</v>
      </c>
      <c r="F351">
        <v>66.518730565876467</v>
      </c>
      <c r="G351">
        <v>82.004276211664546</v>
      </c>
      <c r="H351">
        <v>70.270055150176631</v>
      </c>
      <c r="I351">
        <v>82.334763848921284</v>
      </c>
      <c r="J351">
        <v>73.607843862264417</v>
      </c>
      <c r="K351" s="6">
        <v>85.435805405795691</v>
      </c>
    </row>
    <row r="352" spans="1:11" x14ac:dyDescent="0.75">
      <c r="A352" s="2">
        <v>349</v>
      </c>
      <c r="B352" s="10">
        <v>126.18777893483639</v>
      </c>
      <c r="C352" s="5">
        <v>72.670046822240693</v>
      </c>
      <c r="D352">
        <v>84.701945499618887</v>
      </c>
      <c r="E352">
        <v>102.68216121592559</v>
      </c>
      <c r="F352">
        <v>62.897588779451326</v>
      </c>
      <c r="G352">
        <v>60.492361828510184</v>
      </c>
      <c r="H352">
        <v>70.347816947178217</v>
      </c>
      <c r="I352">
        <v>100.7675839192234</v>
      </c>
      <c r="J352">
        <v>100.85772621285287</v>
      </c>
      <c r="K352" s="6">
        <v>70.586542253367952</v>
      </c>
    </row>
    <row r="353" spans="1:11" x14ac:dyDescent="0.75">
      <c r="A353" s="2">
        <v>350</v>
      </c>
      <c r="B353" s="10">
        <v>76.959718373545911</v>
      </c>
      <c r="C353" s="5">
        <v>97.429590570827713</v>
      </c>
      <c r="D353">
        <v>78.652776866947534</v>
      </c>
      <c r="E353">
        <v>91.298550361971138</v>
      </c>
      <c r="F353">
        <v>61.451765052042902</v>
      </c>
      <c r="G353">
        <v>75.653524820227176</v>
      </c>
      <c r="H353">
        <v>128.30071702599525</v>
      </c>
      <c r="I353">
        <v>78.665447265011608</v>
      </c>
      <c r="J353">
        <v>88.533709205948981</v>
      </c>
      <c r="K353" s="6">
        <v>94.788929547648877</v>
      </c>
    </row>
    <row r="354" spans="1:11" x14ac:dyDescent="0.75">
      <c r="A354" s="2">
        <v>351</v>
      </c>
      <c r="B354" s="10">
        <v>85.291468596624327</v>
      </c>
      <c r="C354" s="5">
        <v>99.531717043719254</v>
      </c>
      <c r="D354">
        <v>89.268592293665279</v>
      </c>
      <c r="E354">
        <v>87.661481049581198</v>
      </c>
      <c r="F354">
        <v>75.889947967953049</v>
      </c>
      <c r="G354">
        <v>69.671698585880222</v>
      </c>
      <c r="H354">
        <v>69.086336427135393</v>
      </c>
      <c r="I354">
        <v>111.96637408109382</v>
      </c>
      <c r="J354">
        <v>47.796247801743448</v>
      </c>
      <c r="K354" s="6">
        <v>72.178595675795805</v>
      </c>
    </row>
    <row r="355" spans="1:11" x14ac:dyDescent="0.75">
      <c r="A355" s="2">
        <v>352</v>
      </c>
      <c r="B355" s="10">
        <v>70.177832387416856</v>
      </c>
      <c r="C355" s="5">
        <v>61.451765052042902</v>
      </c>
      <c r="D355">
        <v>91.039651326427702</v>
      </c>
      <c r="E355">
        <v>94.311376617115457</v>
      </c>
      <c r="F355">
        <v>64.101600603025872</v>
      </c>
      <c r="G355">
        <v>73.144854215643136</v>
      </c>
      <c r="H355">
        <v>58.123355504067149</v>
      </c>
      <c r="I355">
        <v>80.031548097467748</v>
      </c>
      <c r="J355">
        <v>60.360610152274603</v>
      </c>
      <c r="K355" s="6">
        <v>78.759886921106954</v>
      </c>
    </row>
    <row r="356" spans="1:11" x14ac:dyDescent="0.75">
      <c r="A356" s="2">
        <v>353</v>
      </c>
      <c r="B356" s="10">
        <v>103.20705334568629</v>
      </c>
      <c r="C356" s="5">
        <v>39.108754410408437</v>
      </c>
      <c r="D356">
        <v>83.397235559532419</v>
      </c>
      <c r="E356">
        <v>71.978086200106191</v>
      </c>
      <c r="F356">
        <v>62.906388140690979</v>
      </c>
      <c r="G356">
        <v>69.083335094619542</v>
      </c>
      <c r="H356">
        <v>70.405626704159658</v>
      </c>
      <c r="I356">
        <v>68.033380304841558</v>
      </c>
      <c r="J356">
        <v>81.241255631612148</v>
      </c>
      <c r="K356" s="6">
        <v>88.397796591452789</v>
      </c>
    </row>
    <row r="357" spans="1:11" x14ac:dyDescent="0.75">
      <c r="A357" s="2">
        <v>354</v>
      </c>
      <c r="B357" s="10">
        <v>88.110760063573252</v>
      </c>
      <c r="C357" s="5">
        <v>70.443586739274906</v>
      </c>
      <c r="D357">
        <v>73.072174220287707</v>
      </c>
      <c r="E357">
        <v>83.673324044939363</v>
      </c>
      <c r="F357">
        <v>64.957082688197261</v>
      </c>
      <c r="G357">
        <v>82.661704456841107</v>
      </c>
      <c r="H357">
        <v>92.096427326468984</v>
      </c>
      <c r="I357">
        <v>50.246426528319716</v>
      </c>
      <c r="J357">
        <v>74.458687524456764</v>
      </c>
      <c r="K357" s="6">
        <v>84.901227157461108</v>
      </c>
    </row>
    <row r="358" spans="1:11" x14ac:dyDescent="0.75">
      <c r="A358" s="2">
        <v>355</v>
      </c>
      <c r="B358" s="10">
        <v>65.909562383312732</v>
      </c>
      <c r="C358" s="5">
        <v>76.162097204432939</v>
      </c>
      <c r="D358">
        <v>85.440699624159606</v>
      </c>
      <c r="E358">
        <v>92.307305041758809</v>
      </c>
      <c r="F358">
        <v>82.163005774491467</v>
      </c>
      <c r="G358">
        <v>80.860495674714912</v>
      </c>
      <c r="H358">
        <v>84.085052296431968</v>
      </c>
      <c r="I358">
        <v>86.523089268739568</v>
      </c>
      <c r="J358">
        <v>70.864387200417696</v>
      </c>
      <c r="K358" s="6">
        <v>77.011235564059461</v>
      </c>
    </row>
    <row r="359" spans="1:11" x14ac:dyDescent="0.75">
      <c r="A359" s="2">
        <v>356</v>
      </c>
      <c r="B359" s="10">
        <v>73.342976267740596</v>
      </c>
      <c r="C359" s="5">
        <v>85.652037771142204</v>
      </c>
      <c r="D359">
        <v>91.958741197304334</v>
      </c>
      <c r="E359">
        <v>97.797697182686534</v>
      </c>
      <c r="F359">
        <v>85.270715064398246</v>
      </c>
      <c r="G359">
        <v>112.31957634852733</v>
      </c>
      <c r="H359">
        <v>76.618061004483025</v>
      </c>
      <c r="I359">
        <v>72.828691119939322</v>
      </c>
      <c r="J359">
        <v>91.759561857616063</v>
      </c>
      <c r="K359" s="6">
        <v>62.199983605823945</v>
      </c>
    </row>
    <row r="360" spans="1:11" x14ac:dyDescent="0.75">
      <c r="A360" s="2">
        <v>357</v>
      </c>
      <c r="B360" s="10">
        <v>60.606719418574357</v>
      </c>
      <c r="C360" s="5">
        <v>81.807620719773695</v>
      </c>
      <c r="D360">
        <v>81.419834916305263</v>
      </c>
      <c r="E360">
        <v>79.549544327237527</v>
      </c>
      <c r="F360">
        <v>60.31998984515667</v>
      </c>
      <c r="G360">
        <v>90.23543063638499</v>
      </c>
      <c r="H360">
        <v>71.800103771311115</v>
      </c>
      <c r="I360">
        <v>92.276780125830555</v>
      </c>
      <c r="J360">
        <v>78.083683294680668</v>
      </c>
      <c r="K360" s="6">
        <v>103.53931449761149</v>
      </c>
    </row>
    <row r="361" spans="1:11" x14ac:dyDescent="0.75">
      <c r="A361" s="2">
        <v>358</v>
      </c>
      <c r="B361" s="10">
        <v>95.756245375087019</v>
      </c>
      <c r="C361" s="5">
        <v>91.280269518465502</v>
      </c>
      <c r="D361">
        <v>91.625832030404126</v>
      </c>
      <c r="E361">
        <v>78.104487985983724</v>
      </c>
      <c r="F361">
        <v>70.927841508892016</v>
      </c>
      <c r="G361">
        <v>62.464032655116171</v>
      </c>
      <c r="H361">
        <v>88.084225555649027</v>
      </c>
      <c r="I361">
        <v>93.767248674412258</v>
      </c>
      <c r="J361">
        <v>84.046955837111454</v>
      </c>
      <c r="K361" s="6">
        <v>64.467149261035956</v>
      </c>
    </row>
    <row r="362" spans="1:11" x14ac:dyDescent="0.75">
      <c r="A362" s="2">
        <v>359</v>
      </c>
      <c r="B362" s="10">
        <v>83.869911324727582</v>
      </c>
      <c r="C362" s="5">
        <v>76.990175077371532</v>
      </c>
      <c r="D362">
        <v>83.373702384124044</v>
      </c>
      <c r="E362">
        <v>83.431392769925878</v>
      </c>
      <c r="F362">
        <v>68.951327622999088</v>
      </c>
      <c r="G362">
        <v>75.391982565706712</v>
      </c>
      <c r="H362">
        <v>68.168542586208787</v>
      </c>
      <c r="I362">
        <v>98.662149159354158</v>
      </c>
      <c r="J362">
        <v>88.30134467832977</v>
      </c>
      <c r="K362" s="6">
        <v>111.87797119608149</v>
      </c>
    </row>
    <row r="363" spans="1:11" x14ac:dyDescent="0.75">
      <c r="A363" s="2">
        <v>360</v>
      </c>
      <c r="B363" s="10">
        <v>67.378305377205834</v>
      </c>
      <c r="C363" s="5">
        <v>86.299285360000795</v>
      </c>
      <c r="D363">
        <v>84.525088570517255</v>
      </c>
      <c r="E363">
        <v>92.249529390828684</v>
      </c>
      <c r="F363">
        <v>82.631401230246411</v>
      </c>
      <c r="G363">
        <v>82.425400680294842</v>
      </c>
      <c r="H363">
        <v>77.496684045472648</v>
      </c>
      <c r="I363">
        <v>71.356776263273787</v>
      </c>
      <c r="J363">
        <v>93.41609277005773</v>
      </c>
      <c r="K363" s="6">
        <v>63.705697559344117</v>
      </c>
    </row>
    <row r="364" spans="1:11" x14ac:dyDescent="0.75">
      <c r="A364" s="2">
        <v>361</v>
      </c>
      <c r="B364" s="10">
        <v>88.506731319357641</v>
      </c>
      <c r="C364" s="5">
        <v>77.816121322102845</v>
      </c>
      <c r="D364">
        <v>59.652125148277264</v>
      </c>
      <c r="E364">
        <v>94.405713955056854</v>
      </c>
      <c r="F364">
        <v>48.306201481027529</v>
      </c>
      <c r="G364">
        <v>73.415076460223645</v>
      </c>
      <c r="H364">
        <v>99.824756236630492</v>
      </c>
      <c r="I364">
        <v>90.180451681662817</v>
      </c>
      <c r="J364">
        <v>85.139099812367931</v>
      </c>
      <c r="K364" s="6">
        <v>93.888359262637096</v>
      </c>
    </row>
    <row r="365" spans="1:11" x14ac:dyDescent="0.75">
      <c r="A365" s="2">
        <v>362</v>
      </c>
      <c r="B365" s="10">
        <v>68.349372870288789</v>
      </c>
      <c r="C365" s="5">
        <v>114.80427039903589</v>
      </c>
      <c r="D365">
        <v>56.468529894191306</v>
      </c>
      <c r="E365">
        <v>73.659326946726651</v>
      </c>
      <c r="F365">
        <v>108.98905222536996</v>
      </c>
      <c r="G365">
        <v>75.637972460826859</v>
      </c>
      <c r="H365">
        <v>78.895714270474855</v>
      </c>
      <c r="I365">
        <v>97.089246284740511</v>
      </c>
      <c r="J365">
        <v>73.287212873838143</v>
      </c>
      <c r="K365" s="6">
        <v>83.200921128154732</v>
      </c>
    </row>
    <row r="366" spans="1:11" x14ac:dyDescent="0.75">
      <c r="A366" s="2">
        <v>363</v>
      </c>
      <c r="B366" s="10">
        <v>63.442364737129537</v>
      </c>
      <c r="C366" s="5">
        <v>85.41252802577219</v>
      </c>
      <c r="D366">
        <v>76.770907273457851</v>
      </c>
      <c r="E366">
        <v>79.330225364246871</v>
      </c>
      <c r="F366">
        <v>105.90477379271761</v>
      </c>
      <c r="G366">
        <v>78.538675072268234</v>
      </c>
      <c r="H366">
        <v>90.933104022115003</v>
      </c>
      <c r="I366">
        <v>59.102983616030542</v>
      </c>
      <c r="J366">
        <v>99.523702121659881</v>
      </c>
      <c r="K366" s="6">
        <v>70.016578976792516</v>
      </c>
    </row>
    <row r="367" spans="1:11" x14ac:dyDescent="0.75">
      <c r="A367" s="2">
        <v>364</v>
      </c>
      <c r="B367" s="10">
        <v>98.124364942195825</v>
      </c>
      <c r="C367" s="5">
        <v>101.40236574632581</v>
      </c>
      <c r="D367">
        <v>91.172460290254094</v>
      </c>
      <c r="E367">
        <v>60.907193730672589</v>
      </c>
      <c r="F367">
        <v>84.646540219255257</v>
      </c>
      <c r="G367">
        <v>84.77672301713028</v>
      </c>
      <c r="H367">
        <v>64.482838044641539</v>
      </c>
      <c r="I367">
        <v>92.059933851560345</v>
      </c>
      <c r="J367">
        <v>70.392939253069926</v>
      </c>
      <c r="K367" s="6">
        <v>58.692449076334015</v>
      </c>
    </row>
    <row r="368" spans="1:11" ht="15.5" thickBot="1" x14ac:dyDescent="0.9">
      <c r="A368" s="2">
        <v>365</v>
      </c>
      <c r="B368" s="10">
        <v>71.12272348611441</v>
      </c>
      <c r="C368" s="7">
        <v>69.60321363483672</v>
      </c>
      <c r="D368" s="8">
        <v>78.437192516576033</v>
      </c>
      <c r="E368" s="8">
        <v>79.360085212174454</v>
      </c>
      <c r="F368" s="8">
        <v>79.331384969991632</v>
      </c>
      <c r="G368" s="8">
        <v>81.489001988375094</v>
      </c>
      <c r="H368" s="8">
        <v>97.897832549351733</v>
      </c>
      <c r="I368" s="8">
        <v>90.596136235108133</v>
      </c>
      <c r="J368" s="8">
        <v>81.33225057652453</v>
      </c>
      <c r="K368" s="9">
        <v>61.139626470394433</v>
      </c>
    </row>
    <row r="369" spans="1:11" x14ac:dyDescent="0.75">
      <c r="A369" s="3" t="s">
        <v>0</v>
      </c>
      <c r="B369" s="3">
        <f>AVERAGE(B4:B368)</f>
        <v>80.460167113911439</v>
      </c>
      <c r="C369" s="1">
        <f t="shared" ref="C369:K369" si="0">AVERAGE(C4:C368)</f>
        <v>80.350915433332432</v>
      </c>
      <c r="D369" s="1">
        <f t="shared" si="0"/>
        <v>78.120758488007041</v>
      </c>
      <c r="E369" s="1">
        <f t="shared" si="0"/>
        <v>80.31238732221999</v>
      </c>
      <c r="F369" s="1">
        <f t="shared" si="0"/>
        <v>80.412377527924306</v>
      </c>
      <c r="G369" s="1">
        <f t="shared" si="0"/>
        <v>79.820679165654155</v>
      </c>
      <c r="H369" s="1">
        <f t="shared" si="0"/>
        <v>80.781808388986576</v>
      </c>
      <c r="I369" s="1">
        <f t="shared" si="0"/>
        <v>79.512641346110001</v>
      </c>
      <c r="J369" s="1">
        <f t="shared" si="0"/>
        <v>79.466261928543261</v>
      </c>
      <c r="K369" s="1">
        <f t="shared" si="0"/>
        <v>79.574350405889902</v>
      </c>
    </row>
    <row r="370" spans="1:11" x14ac:dyDescent="0.75">
      <c r="A370" s="1" t="s">
        <v>2</v>
      </c>
      <c r="B370" s="1">
        <f>STDEV(B4:B368)</f>
        <v>15.177613594227935</v>
      </c>
      <c r="C370" s="1">
        <f t="shared" ref="C370:K370" si="1">STDEV(C4:C368)</f>
        <v>15.257772092068842</v>
      </c>
      <c r="D370" s="1">
        <f t="shared" si="1"/>
        <v>15.154385374687603</v>
      </c>
      <c r="E370" s="1">
        <f t="shared" si="1"/>
        <v>15.516346324975625</v>
      </c>
      <c r="F370" s="1">
        <f t="shared" si="1"/>
        <v>15.087431201454057</v>
      </c>
      <c r="G370" s="1">
        <f t="shared" si="1"/>
        <v>14.529623603605485</v>
      </c>
      <c r="H370" s="1">
        <f t="shared" si="1"/>
        <v>16.152450057093642</v>
      </c>
      <c r="I370" s="1">
        <f t="shared" si="1"/>
        <v>14.842983501237445</v>
      </c>
      <c r="J370" s="1">
        <f t="shared" si="1"/>
        <v>14.570916490148065</v>
      </c>
      <c r="K370" s="1">
        <f t="shared" si="1"/>
        <v>14.735199357008508</v>
      </c>
    </row>
  </sheetData>
  <mergeCells count="1">
    <mergeCell ref="C3:K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V379"/>
  <sheetViews>
    <sheetView showGridLines="0" tabSelected="1" workbookViewId="0">
      <selection activeCell="D3" sqref="D3"/>
    </sheetView>
  </sheetViews>
  <sheetFormatPr baseColWidth="10" defaultColWidth="10.6796875" defaultRowHeight="15" customHeight="1" x14ac:dyDescent="0.75"/>
  <cols>
    <col min="1" max="1" width="2.6796875" style="16" customWidth="1"/>
    <col min="2" max="3" width="10.6796875" style="16"/>
    <col min="4" max="4" width="24.1328125" style="16" customWidth="1"/>
    <col min="5" max="16384" width="10.6796875" style="16"/>
  </cols>
  <sheetData>
    <row r="2" spans="2:22" ht="15" customHeight="1" x14ac:dyDescent="0.75">
      <c r="B2" s="49" t="s">
        <v>14</v>
      </c>
      <c r="C2" s="48"/>
    </row>
    <row r="3" spans="2:22" ht="15" customHeight="1" x14ac:dyDescent="0.75">
      <c r="B3" s="11"/>
      <c r="C3" s="14"/>
      <c r="D3" s="15"/>
    </row>
    <row r="4" spans="2:22" ht="15" customHeight="1" x14ac:dyDescent="0.75">
      <c r="B4" s="12" t="s">
        <v>7</v>
      </c>
      <c r="C4" s="15"/>
      <c r="D4" s="15"/>
    </row>
    <row r="5" spans="2:22" ht="15" customHeight="1" x14ac:dyDescent="0.75">
      <c r="B5" s="13" t="s">
        <v>6</v>
      </c>
      <c r="C5" s="15"/>
      <c r="D5" s="15"/>
    </row>
    <row r="6" spans="2:22" ht="15" customHeight="1" x14ac:dyDescent="0.75">
      <c r="C6" s="15"/>
      <c r="D6" s="15"/>
    </row>
    <row r="7" spans="2:22" ht="15" customHeight="1" x14ac:dyDescent="0.75">
      <c r="G7" s="16">
        <v>4</v>
      </c>
    </row>
    <row r="8" spans="2:22" ht="15" customHeight="1" x14ac:dyDescent="0.75">
      <c r="D8" s="16" t="s">
        <v>8</v>
      </c>
      <c r="F8" s="16">
        <v>80</v>
      </c>
      <c r="G8" s="30">
        <v>2.5</v>
      </c>
    </row>
    <row r="9" spans="2:22" ht="15" customHeight="1" x14ac:dyDescent="0.75">
      <c r="B9" s="16" t="s">
        <v>13</v>
      </c>
    </row>
    <row r="10" spans="2:22" ht="15" customHeight="1" x14ac:dyDescent="0.75">
      <c r="C10" s="16">
        <v>1</v>
      </c>
      <c r="F10" s="16" t="s">
        <v>12</v>
      </c>
    </row>
    <row r="11" spans="2:22" ht="15" customHeight="1" thickBot="1" x14ac:dyDescent="1.1000000000000001">
      <c r="B11" s="17" t="s">
        <v>5</v>
      </c>
      <c r="D11" s="16" t="str">
        <f ca="1">_xlfn.FORMULATEXT(D13)</f>
        <v>=MIN(F$8;ARRONDI(C13;0))</v>
      </c>
      <c r="F11" s="31">
        <f>AVERAGE(F13:F377)</f>
        <v>281.67671232876711</v>
      </c>
      <c r="H11" s="15"/>
      <c r="I11" s="15"/>
    </row>
    <row r="12" spans="2:22" ht="15" customHeight="1" x14ac:dyDescent="0.95">
      <c r="B12" s="21">
        <v>1</v>
      </c>
      <c r="C12" s="17" t="s">
        <v>3</v>
      </c>
      <c r="D12" s="18" t="s">
        <v>9</v>
      </c>
      <c r="E12" s="19" t="s">
        <v>10</v>
      </c>
      <c r="F12" s="20" t="s">
        <v>11</v>
      </c>
      <c r="H12" s="32"/>
      <c r="I12" s="33">
        <f>F11</f>
        <v>281.67671232876711</v>
      </c>
      <c r="L12" s="38">
        <f>I12</f>
        <v>281.67671232876711</v>
      </c>
      <c r="M12" s="39">
        <v>1</v>
      </c>
      <c r="N12" s="39">
        <v>2</v>
      </c>
      <c r="O12" s="39">
        <v>3</v>
      </c>
      <c r="P12" s="39">
        <v>4</v>
      </c>
      <c r="Q12" s="39">
        <v>5</v>
      </c>
      <c r="R12" s="39">
        <v>6</v>
      </c>
      <c r="S12" s="39">
        <v>7</v>
      </c>
      <c r="T12" s="39">
        <v>8</v>
      </c>
      <c r="U12" s="39">
        <v>9</v>
      </c>
      <c r="V12" s="40">
        <v>10</v>
      </c>
    </row>
    <row r="13" spans="2:22" ht="15" customHeight="1" x14ac:dyDescent="0.95">
      <c r="B13" s="21">
        <v>2</v>
      </c>
      <c r="C13" s="22" cm="1">
        <f t="array" ref="C13">INDEX(Draws!B4:K4,C$10)</f>
        <v>89.247753496310906</v>
      </c>
      <c r="D13" s="23">
        <f>MIN(F$8,ROUND(C13,0))</f>
        <v>80</v>
      </c>
      <c r="E13" s="24">
        <f>F$8-D13</f>
        <v>0</v>
      </c>
      <c r="F13" s="29">
        <f>D13*G$7-G$8*E13</f>
        <v>320</v>
      </c>
      <c r="H13" s="34">
        <v>75</v>
      </c>
      <c r="I13" s="35">
        <f t="dataTable" ref="I13:I33" dt2D="0" dtr="0" r1="F8"/>
        <v>274.44520547945206</v>
      </c>
      <c r="L13" s="34">
        <v>75</v>
      </c>
      <c r="M13" s="41">
        <f t="dataTable" ref="M13:V33" dt2D="1" dtr="1" r1="C10" r2="F8" ca="1"/>
        <v>274.44520547945206</v>
      </c>
      <c r="N13" s="41">
        <v>276.3150684931507</v>
      </c>
      <c r="O13" s="41">
        <v>269.6013698630137</v>
      </c>
      <c r="P13" s="41">
        <v>274.71232876712327</v>
      </c>
      <c r="Q13" s="41">
        <v>277.3301369863014</v>
      </c>
      <c r="R13" s="41">
        <v>275.35342465753422</v>
      </c>
      <c r="S13" s="41">
        <v>273.5904109589041</v>
      </c>
      <c r="T13" s="41">
        <v>273.39452054794521</v>
      </c>
      <c r="U13" s="41">
        <v>275.01506849315069</v>
      </c>
      <c r="V13" s="42">
        <v>275.4780821917808</v>
      </c>
    </row>
    <row r="14" spans="2:22" ht="15" customHeight="1" x14ac:dyDescent="0.95">
      <c r="B14" s="21">
        <v>3</v>
      </c>
      <c r="C14" s="22" cm="1">
        <f t="array" ref="C14">INDEX(Draws!B5:K5,C$10)</f>
        <v>57.310608301195316</v>
      </c>
      <c r="D14" s="23">
        <f t="shared" ref="D14:D77" si="0">MIN(F$8,ROUND(C14,0))</f>
        <v>57</v>
      </c>
      <c r="E14" s="24">
        <f t="shared" ref="E14:E77" si="1">F$8-D14</f>
        <v>23</v>
      </c>
      <c r="F14" s="29">
        <f t="shared" ref="F14:F77" si="2">D14*G$7-G$8*E14</f>
        <v>170.5</v>
      </c>
      <c r="H14" s="34">
        <v>76</v>
      </c>
      <c r="I14" s="35">
        <v>276.18356164383562</v>
      </c>
      <c r="L14" s="34">
        <v>76</v>
      </c>
      <c r="M14" s="41">
        <v>276.18356164383562</v>
      </c>
      <c r="N14" s="41">
        <v>277.91095890410958</v>
      </c>
      <c r="O14" s="41">
        <v>270.80547945205478</v>
      </c>
      <c r="P14" s="41">
        <v>276.53972602739725</v>
      </c>
      <c r="Q14" s="41">
        <v>278.85479452054796</v>
      </c>
      <c r="R14" s="41">
        <v>276.84246575342468</v>
      </c>
      <c r="S14" s="41">
        <v>275.15068493150687</v>
      </c>
      <c r="T14" s="41">
        <v>274.90136986301371</v>
      </c>
      <c r="U14" s="41">
        <v>276.34383561643835</v>
      </c>
      <c r="V14" s="42">
        <v>276.78904109589041</v>
      </c>
    </row>
    <row r="15" spans="2:22" ht="15" customHeight="1" x14ac:dyDescent="0.95">
      <c r="B15" s="21">
        <v>4</v>
      </c>
      <c r="C15" s="22" cm="1">
        <f t="array" ref="C15">INDEX(Draws!B6:K6,C$10)</f>
        <v>91.474571692815516</v>
      </c>
      <c r="D15" s="23">
        <f t="shared" si="0"/>
        <v>80</v>
      </c>
      <c r="E15" s="24">
        <f t="shared" si="1"/>
        <v>0</v>
      </c>
      <c r="F15" s="29">
        <f t="shared" si="2"/>
        <v>320</v>
      </c>
      <c r="H15" s="34">
        <v>77</v>
      </c>
      <c r="I15" s="35">
        <v>277.85068493150686</v>
      </c>
      <c r="L15" s="34">
        <v>77</v>
      </c>
      <c r="M15" s="41">
        <v>277.85068493150686</v>
      </c>
      <c r="N15" s="41">
        <v>279.23972602739724</v>
      </c>
      <c r="O15" s="41">
        <v>271.88493150684934</v>
      </c>
      <c r="P15" s="41">
        <v>278.10000000000002</v>
      </c>
      <c r="Q15" s="41">
        <v>280.25479452054793</v>
      </c>
      <c r="R15" s="41">
        <v>278.2068493150685</v>
      </c>
      <c r="S15" s="41">
        <v>276.63972602739727</v>
      </c>
      <c r="T15" s="41">
        <v>276.26575342465753</v>
      </c>
      <c r="U15" s="41">
        <v>277.54794520547944</v>
      </c>
      <c r="V15" s="42">
        <v>277.90410958904107</v>
      </c>
    </row>
    <row r="16" spans="2:22" ht="15" customHeight="1" x14ac:dyDescent="0.95">
      <c r="B16" s="21">
        <v>5</v>
      </c>
      <c r="C16" s="22" cm="1">
        <f t="array" ref="C16">INDEX(Draws!B7:K7,C$10)</f>
        <v>92.434657037374564</v>
      </c>
      <c r="D16" s="23">
        <f t="shared" si="0"/>
        <v>80</v>
      </c>
      <c r="E16" s="24">
        <f t="shared" si="1"/>
        <v>0</v>
      </c>
      <c r="F16" s="29">
        <f t="shared" si="2"/>
        <v>320</v>
      </c>
      <c r="H16" s="34">
        <v>78</v>
      </c>
      <c r="I16" s="35">
        <v>279.3041095890411</v>
      </c>
      <c r="L16" s="34">
        <v>78</v>
      </c>
      <c r="M16" s="41">
        <v>279.3041095890411</v>
      </c>
      <c r="N16" s="41">
        <v>280.44383561643838</v>
      </c>
      <c r="O16" s="41">
        <v>272.786301369863</v>
      </c>
      <c r="P16" s="41">
        <v>279.46438356164384</v>
      </c>
      <c r="Q16" s="41">
        <v>281.53013698630139</v>
      </c>
      <c r="R16" s="41">
        <v>279.44657534246574</v>
      </c>
      <c r="S16" s="41">
        <v>277.95068493150683</v>
      </c>
      <c r="T16" s="41">
        <v>277.38082191780819</v>
      </c>
      <c r="U16" s="41">
        <v>278.59178082191778</v>
      </c>
      <c r="V16" s="42">
        <v>278.85890410958905</v>
      </c>
    </row>
    <row r="17" spans="2:22" ht="15" customHeight="1" x14ac:dyDescent="0.95">
      <c r="B17" s="21">
        <v>6</v>
      </c>
      <c r="C17" s="22" cm="1">
        <f t="array" ref="C17">INDEX(Draws!B8:K8,C$10)</f>
        <v>96.897399746085284</v>
      </c>
      <c r="D17" s="23">
        <f t="shared" si="0"/>
        <v>80</v>
      </c>
      <c r="E17" s="24">
        <f t="shared" si="1"/>
        <v>0</v>
      </c>
      <c r="F17" s="29">
        <f t="shared" si="2"/>
        <v>320</v>
      </c>
      <c r="H17" s="34">
        <v>79</v>
      </c>
      <c r="I17" s="35">
        <v>280.5794520547945</v>
      </c>
      <c r="L17" s="34">
        <v>79</v>
      </c>
      <c r="M17" s="41">
        <v>280.5794520547945</v>
      </c>
      <c r="N17" s="41">
        <v>281.45205479452056</v>
      </c>
      <c r="O17" s="41">
        <v>273.56301369863013</v>
      </c>
      <c r="P17" s="41">
        <v>280.63287671232877</v>
      </c>
      <c r="Q17" s="41">
        <v>282.59178082191778</v>
      </c>
      <c r="R17" s="41">
        <v>280.41917808219176</v>
      </c>
      <c r="S17" s="41">
        <v>279.13698630136986</v>
      </c>
      <c r="T17" s="41">
        <v>278.38904109589043</v>
      </c>
      <c r="U17" s="41">
        <v>279.43972602739728</v>
      </c>
      <c r="V17" s="42">
        <v>279.68904109589039</v>
      </c>
    </row>
    <row r="18" spans="2:22" ht="15" customHeight="1" x14ac:dyDescent="0.95">
      <c r="B18" s="21">
        <v>7</v>
      </c>
      <c r="C18" s="22" cm="1">
        <f t="array" ref="C18">INDEX(Draws!B9:K9,C$10)</f>
        <v>106.97870513657108</v>
      </c>
      <c r="D18" s="23">
        <f t="shared" si="0"/>
        <v>80</v>
      </c>
      <c r="E18" s="24">
        <f t="shared" si="1"/>
        <v>0</v>
      </c>
      <c r="F18" s="29">
        <f t="shared" si="2"/>
        <v>320</v>
      </c>
      <c r="H18" s="34">
        <v>80</v>
      </c>
      <c r="I18" s="35">
        <v>281.67671232876711</v>
      </c>
      <c r="L18" s="34">
        <v>80</v>
      </c>
      <c r="M18" s="41">
        <v>281.67671232876711</v>
      </c>
      <c r="N18" s="41">
        <v>282.38904109589043</v>
      </c>
      <c r="O18" s="41">
        <v>274.19726027397257</v>
      </c>
      <c r="P18" s="41">
        <v>281.58767123287669</v>
      </c>
      <c r="Q18" s="41">
        <v>283.38630136986302</v>
      </c>
      <c r="R18" s="41">
        <v>281.26712328767121</v>
      </c>
      <c r="S18" s="41">
        <v>280.1808219178082</v>
      </c>
      <c r="T18" s="41">
        <v>279.29041095890409</v>
      </c>
      <c r="U18" s="41">
        <v>280.12739726027399</v>
      </c>
      <c r="V18" s="42">
        <v>280.3767123287671</v>
      </c>
    </row>
    <row r="19" spans="2:22" ht="15" customHeight="1" x14ac:dyDescent="0.95">
      <c r="B19" s="21">
        <v>8</v>
      </c>
      <c r="C19" s="22" cm="1">
        <f t="array" ref="C19">INDEX(Draws!B10:K10,C$10)</f>
        <v>63.122074809216429</v>
      </c>
      <c r="D19" s="23">
        <f t="shared" si="0"/>
        <v>63</v>
      </c>
      <c r="E19" s="24">
        <f t="shared" si="1"/>
        <v>17</v>
      </c>
      <c r="F19" s="29">
        <f t="shared" si="2"/>
        <v>209.5</v>
      </c>
      <c r="H19" s="34">
        <v>81</v>
      </c>
      <c r="I19" s="35">
        <v>282.63150684931509</v>
      </c>
      <c r="L19" s="34">
        <v>81</v>
      </c>
      <c r="M19" s="41">
        <v>282.63150684931509</v>
      </c>
      <c r="N19" s="41">
        <v>283.05890410958904</v>
      </c>
      <c r="O19" s="41">
        <v>274.67123287671234</v>
      </c>
      <c r="P19" s="41">
        <v>282.36438356164382</v>
      </c>
      <c r="Q19" s="41">
        <v>283.98493150684931</v>
      </c>
      <c r="R19" s="41">
        <v>281.95479452054792</v>
      </c>
      <c r="S19" s="41">
        <v>281.04657534246576</v>
      </c>
      <c r="T19" s="41">
        <v>280.06712328767122</v>
      </c>
      <c r="U19" s="41">
        <v>280.54794520547944</v>
      </c>
      <c r="V19" s="42">
        <v>280.85068493150686</v>
      </c>
    </row>
    <row r="20" spans="2:22" ht="15" customHeight="1" x14ac:dyDescent="0.95">
      <c r="B20" s="21">
        <v>9</v>
      </c>
      <c r="C20" s="22" cm="1">
        <f t="array" ref="C20">INDEX(Draws!B11:K11,C$10)</f>
        <v>84.218577487336006</v>
      </c>
      <c r="D20" s="23">
        <f t="shared" si="0"/>
        <v>80</v>
      </c>
      <c r="E20" s="24">
        <f t="shared" si="1"/>
        <v>0</v>
      </c>
      <c r="F20" s="29">
        <f t="shared" si="2"/>
        <v>320</v>
      </c>
      <c r="H20" s="34">
        <v>82</v>
      </c>
      <c r="I20" s="35">
        <v>283.49726027397259</v>
      </c>
      <c r="L20" s="34">
        <v>82</v>
      </c>
      <c r="M20" s="41">
        <v>283.49726027397259</v>
      </c>
      <c r="N20" s="41">
        <v>283.56849315068496</v>
      </c>
      <c r="O20" s="41">
        <v>274.98493150684931</v>
      </c>
      <c r="P20" s="41">
        <v>283.03424657534248</v>
      </c>
      <c r="Q20" s="41">
        <v>284.33424657534249</v>
      </c>
      <c r="R20" s="41">
        <v>282.44657534246574</v>
      </c>
      <c r="S20" s="41">
        <v>281.6808219178082</v>
      </c>
      <c r="T20" s="41">
        <v>280.59452054794519</v>
      </c>
      <c r="U20" s="41">
        <v>280.73698630136988</v>
      </c>
      <c r="V20" s="42">
        <v>281.12876712328767</v>
      </c>
    </row>
    <row r="21" spans="2:22" ht="15" customHeight="1" x14ac:dyDescent="0.95">
      <c r="B21" s="21">
        <v>10</v>
      </c>
      <c r="C21" s="22" cm="1">
        <f t="array" ref="C21">INDEX(Draws!B12:K12,C$10)</f>
        <v>90.588769328023773</v>
      </c>
      <c r="D21" s="23">
        <f t="shared" si="0"/>
        <v>80</v>
      </c>
      <c r="E21" s="24">
        <f t="shared" si="1"/>
        <v>0</v>
      </c>
      <c r="F21" s="29">
        <f t="shared" si="2"/>
        <v>320</v>
      </c>
      <c r="H21" s="34">
        <v>83</v>
      </c>
      <c r="I21" s="35">
        <v>284.2027397260274</v>
      </c>
      <c r="L21" s="34">
        <v>83</v>
      </c>
      <c r="M21" s="41">
        <v>284.2027397260274</v>
      </c>
      <c r="N21" s="41">
        <v>283.95342465753424</v>
      </c>
      <c r="O21" s="41">
        <v>275.1917808219178</v>
      </c>
      <c r="P21" s="41">
        <v>283.52602739726029</v>
      </c>
      <c r="Q21" s="41">
        <v>284.46986301369861</v>
      </c>
      <c r="R21" s="41">
        <v>282.74246575342465</v>
      </c>
      <c r="S21" s="41">
        <v>282.22602739726028</v>
      </c>
      <c r="T21" s="41">
        <v>280.89041095890411</v>
      </c>
      <c r="U21" s="41">
        <v>280.73013698630137</v>
      </c>
      <c r="V21" s="42">
        <v>281.26438356164385</v>
      </c>
    </row>
    <row r="22" spans="2:22" ht="15" customHeight="1" x14ac:dyDescent="0.95">
      <c r="B22" s="21">
        <v>11</v>
      </c>
      <c r="C22" s="22" cm="1">
        <f t="array" ref="C22">INDEX(Draws!B13:K13,C$10)</f>
        <v>78.277883150876733</v>
      </c>
      <c r="D22" s="23">
        <f t="shared" si="0"/>
        <v>78</v>
      </c>
      <c r="E22" s="24">
        <f t="shared" si="1"/>
        <v>2</v>
      </c>
      <c r="F22" s="29">
        <f t="shared" si="2"/>
        <v>307</v>
      </c>
      <c r="H22" s="34">
        <v>84</v>
      </c>
      <c r="I22" s="35">
        <v>284.78356164383564</v>
      </c>
      <c r="L22" s="34">
        <v>84</v>
      </c>
      <c r="M22" s="41">
        <v>284.78356164383564</v>
      </c>
      <c r="N22" s="41">
        <v>284.07123287671232</v>
      </c>
      <c r="O22" s="41">
        <v>275.13150684931509</v>
      </c>
      <c r="P22" s="41">
        <v>283.8041095890411</v>
      </c>
      <c r="Q22" s="41">
        <v>284.4095890410959</v>
      </c>
      <c r="R22" s="41">
        <v>282.82465753424657</v>
      </c>
      <c r="S22" s="41">
        <v>282.62876712328767</v>
      </c>
      <c r="T22" s="41">
        <v>281.09726027397261</v>
      </c>
      <c r="U22" s="41">
        <v>280.58082191780824</v>
      </c>
      <c r="V22" s="42">
        <v>281.22191780821919</v>
      </c>
    </row>
    <row r="23" spans="2:22" ht="15" customHeight="1" x14ac:dyDescent="0.95">
      <c r="B23" s="21">
        <v>12</v>
      </c>
      <c r="C23" s="22" cm="1">
        <f t="array" ref="C23">INDEX(Draws!B14:K14,C$10)</f>
        <v>88.076261792666628</v>
      </c>
      <c r="D23" s="23">
        <f t="shared" si="0"/>
        <v>80</v>
      </c>
      <c r="E23" s="24">
        <f t="shared" si="1"/>
        <v>0</v>
      </c>
      <c r="F23" s="29">
        <f t="shared" si="2"/>
        <v>320</v>
      </c>
      <c r="H23" s="34">
        <v>85</v>
      </c>
      <c r="I23" s="35">
        <v>285.13287671232877</v>
      </c>
      <c r="L23" s="34">
        <v>85</v>
      </c>
      <c r="M23" s="41">
        <v>285.13287671232877</v>
      </c>
      <c r="N23" s="41">
        <v>284.06438356164381</v>
      </c>
      <c r="O23" s="41">
        <v>274.87534246575342</v>
      </c>
      <c r="P23" s="41">
        <v>283.90410958904107</v>
      </c>
      <c r="Q23" s="41">
        <v>284.17123287671234</v>
      </c>
      <c r="R23" s="41">
        <v>282.76438356164385</v>
      </c>
      <c r="S23" s="41">
        <v>282.90684931506848</v>
      </c>
      <c r="T23" s="41">
        <v>281.17945205479452</v>
      </c>
      <c r="U23" s="41">
        <v>280.34246575342468</v>
      </c>
      <c r="V23" s="42">
        <v>281.03698630136984</v>
      </c>
    </row>
    <row r="24" spans="2:22" ht="15" customHeight="1" x14ac:dyDescent="0.95">
      <c r="B24" s="21">
        <v>13</v>
      </c>
      <c r="C24" s="22" cm="1">
        <f t="array" ref="C24">INDEX(Draws!B15:K15,C$10)</f>
        <v>65.907788868644275</v>
      </c>
      <c r="D24" s="23">
        <f t="shared" si="0"/>
        <v>66</v>
      </c>
      <c r="E24" s="24">
        <f t="shared" si="1"/>
        <v>14</v>
      </c>
      <c r="F24" s="29">
        <f t="shared" si="2"/>
        <v>229</v>
      </c>
      <c r="H24" s="34">
        <v>86</v>
      </c>
      <c r="I24" s="35">
        <v>285.3041095890411</v>
      </c>
      <c r="L24" s="34">
        <v>86</v>
      </c>
      <c r="M24" s="41">
        <v>285.3041095890411</v>
      </c>
      <c r="N24" s="41">
        <v>283.93287671232878</v>
      </c>
      <c r="O24" s="41">
        <v>274.36986301369865</v>
      </c>
      <c r="P24" s="41">
        <v>283.84383561643835</v>
      </c>
      <c r="Q24" s="41">
        <v>283.75479452054793</v>
      </c>
      <c r="R24" s="41">
        <v>282.56164383561645</v>
      </c>
      <c r="S24" s="41">
        <v>283.02465753424656</v>
      </c>
      <c r="T24" s="41">
        <v>281.13698630136986</v>
      </c>
      <c r="U24" s="41">
        <v>279.99726027397259</v>
      </c>
      <c r="V24" s="42">
        <v>280.67397260273975</v>
      </c>
    </row>
    <row r="25" spans="2:22" ht="15" customHeight="1" x14ac:dyDescent="0.95">
      <c r="B25" s="21">
        <v>14</v>
      </c>
      <c r="C25" s="22" cm="1">
        <f t="array" ref="C25">INDEX(Draws!B16:K16,C$10)</f>
        <v>103.18809038115432</v>
      </c>
      <c r="D25" s="23">
        <f t="shared" si="0"/>
        <v>80</v>
      </c>
      <c r="E25" s="24">
        <f t="shared" si="1"/>
        <v>0</v>
      </c>
      <c r="F25" s="29">
        <f t="shared" si="2"/>
        <v>320</v>
      </c>
      <c r="H25" s="34">
        <v>87</v>
      </c>
      <c r="I25" s="35">
        <v>285.26164383561644</v>
      </c>
      <c r="L25" s="34">
        <v>87</v>
      </c>
      <c r="M25" s="41">
        <v>285.26164383561644</v>
      </c>
      <c r="N25" s="41">
        <v>283.53424657534248</v>
      </c>
      <c r="O25" s="41">
        <v>273.70410958904108</v>
      </c>
      <c r="P25" s="41">
        <v>283.65890410958906</v>
      </c>
      <c r="Q25" s="41">
        <v>283.23150684931505</v>
      </c>
      <c r="R25" s="41">
        <v>282.21643835616436</v>
      </c>
      <c r="S25" s="41">
        <v>283.01780821917811</v>
      </c>
      <c r="T25" s="41">
        <v>281.04109589041099</v>
      </c>
      <c r="U25" s="41">
        <v>279.50958904109586</v>
      </c>
      <c r="V25" s="42">
        <v>280.13287671232877</v>
      </c>
    </row>
    <row r="26" spans="2:22" ht="15" customHeight="1" x14ac:dyDescent="0.95">
      <c r="B26" s="21">
        <v>15</v>
      </c>
      <c r="C26" s="22" cm="1">
        <f t="array" ref="C26">INDEX(Draws!B17:K17,C$10)</f>
        <v>62.915153395879315</v>
      </c>
      <c r="D26" s="23">
        <f t="shared" si="0"/>
        <v>63</v>
      </c>
      <c r="E26" s="24">
        <f t="shared" si="1"/>
        <v>17</v>
      </c>
      <c r="F26" s="29">
        <f t="shared" si="2"/>
        <v>209.5</v>
      </c>
      <c r="H26" s="34">
        <v>88</v>
      </c>
      <c r="I26" s="35">
        <v>285.13013698630135</v>
      </c>
      <c r="L26" s="34">
        <v>88</v>
      </c>
      <c r="M26" s="41">
        <v>285.13013698630135</v>
      </c>
      <c r="N26" s="41">
        <v>282.97534246575344</v>
      </c>
      <c r="O26" s="41">
        <v>272.93150684931504</v>
      </c>
      <c r="P26" s="41">
        <v>283.33150684931508</v>
      </c>
      <c r="Q26" s="41">
        <v>282.6013698630137</v>
      </c>
      <c r="R26" s="41">
        <v>281.65753424657532</v>
      </c>
      <c r="S26" s="41">
        <v>282.83287671232875</v>
      </c>
      <c r="T26" s="41">
        <v>280.80273972602743</v>
      </c>
      <c r="U26" s="41">
        <v>278.86164383561646</v>
      </c>
      <c r="V26" s="42">
        <v>279.46712328767126</v>
      </c>
    </row>
    <row r="27" spans="2:22" ht="15" customHeight="1" x14ac:dyDescent="0.95">
      <c r="B27" s="21">
        <v>16</v>
      </c>
      <c r="C27" s="22" cm="1">
        <f t="array" ref="C27">INDEX(Draws!B18:K18,C$10)</f>
        <v>84.255616659065709</v>
      </c>
      <c r="D27" s="23">
        <f t="shared" si="0"/>
        <v>80</v>
      </c>
      <c r="E27" s="24">
        <f t="shared" si="1"/>
        <v>0</v>
      </c>
      <c r="F27" s="29">
        <f t="shared" si="2"/>
        <v>320</v>
      </c>
      <c r="H27" s="34">
        <v>89</v>
      </c>
      <c r="I27" s="35">
        <v>284.74931506849316</v>
      </c>
      <c r="L27" s="34">
        <v>89</v>
      </c>
      <c r="M27" s="41">
        <v>284.74931506849316</v>
      </c>
      <c r="N27" s="41">
        <v>282.32739726027398</v>
      </c>
      <c r="O27" s="41">
        <v>272.06986301369864</v>
      </c>
      <c r="P27" s="41">
        <v>282.82602739726025</v>
      </c>
      <c r="Q27" s="41">
        <v>281.88219178082193</v>
      </c>
      <c r="R27" s="41">
        <v>280.88493150684934</v>
      </c>
      <c r="S27" s="41">
        <v>282.48767123287672</v>
      </c>
      <c r="T27" s="41">
        <v>280.33287671232875</v>
      </c>
      <c r="U27" s="41">
        <v>278.14246575342463</v>
      </c>
      <c r="V27" s="42">
        <v>278.56986301369864</v>
      </c>
    </row>
    <row r="28" spans="2:22" ht="15" customHeight="1" x14ac:dyDescent="0.95">
      <c r="B28" s="21">
        <v>17</v>
      </c>
      <c r="C28" s="22" cm="1">
        <f t="array" ref="C28">INDEX(Draws!B19:K19,C$10)</f>
        <v>41.853063723538071</v>
      </c>
      <c r="D28" s="23">
        <f t="shared" si="0"/>
        <v>42</v>
      </c>
      <c r="E28" s="24">
        <f t="shared" si="1"/>
        <v>38</v>
      </c>
      <c r="F28" s="29">
        <f t="shared" si="2"/>
        <v>73</v>
      </c>
      <c r="H28" s="34">
        <v>90</v>
      </c>
      <c r="I28" s="35">
        <v>284.13698630136986</v>
      </c>
      <c r="L28" s="34">
        <v>90</v>
      </c>
      <c r="M28" s="41">
        <v>284.13698630136986</v>
      </c>
      <c r="N28" s="41">
        <v>281.55479452054794</v>
      </c>
      <c r="O28" s="41">
        <v>271.04794520547944</v>
      </c>
      <c r="P28" s="41">
        <v>282.16027397260274</v>
      </c>
      <c r="Q28" s="41">
        <v>281.00273972602741</v>
      </c>
      <c r="R28" s="41">
        <v>280.00547945205477</v>
      </c>
      <c r="S28" s="41">
        <v>281.82191780821915</v>
      </c>
      <c r="T28" s="41">
        <v>279.73835616438356</v>
      </c>
      <c r="U28" s="41">
        <v>277.33424657534249</v>
      </c>
      <c r="V28" s="42">
        <v>277.54794520547944</v>
      </c>
    </row>
    <row r="29" spans="2:22" ht="15" customHeight="1" x14ac:dyDescent="0.95">
      <c r="B29" s="21">
        <v>18</v>
      </c>
      <c r="C29" s="22" cm="1">
        <f t="array" ref="C29">INDEX(Draws!B20:K20,C$10)</f>
        <v>92.450857411749894</v>
      </c>
      <c r="D29" s="23">
        <f t="shared" si="0"/>
        <v>80</v>
      </c>
      <c r="E29" s="24">
        <f t="shared" si="1"/>
        <v>0</v>
      </c>
      <c r="F29" s="29">
        <f t="shared" si="2"/>
        <v>320</v>
      </c>
      <c r="H29" s="34">
        <v>91</v>
      </c>
      <c r="I29" s="35">
        <v>283.31095890410961</v>
      </c>
      <c r="L29" s="34">
        <v>91</v>
      </c>
      <c r="M29" s="41">
        <v>283.31095890410961</v>
      </c>
      <c r="N29" s="41">
        <v>280.60410958904112</v>
      </c>
      <c r="O29" s="41">
        <v>269.97260273972603</v>
      </c>
      <c r="P29" s="41">
        <v>281.31643835616438</v>
      </c>
      <c r="Q29" s="41">
        <v>280.03424657534248</v>
      </c>
      <c r="R29" s="41">
        <v>278.98356164383563</v>
      </c>
      <c r="S29" s="41">
        <v>280.9780821917808</v>
      </c>
      <c r="T29" s="41">
        <v>278.93013698630136</v>
      </c>
      <c r="U29" s="41">
        <v>276.38356164383561</v>
      </c>
      <c r="V29" s="42">
        <v>276.41917808219176</v>
      </c>
    </row>
    <row r="30" spans="2:22" ht="15" customHeight="1" x14ac:dyDescent="0.95">
      <c r="B30" s="21">
        <v>19</v>
      </c>
      <c r="C30" s="22" cm="1">
        <f t="array" ref="C30">INDEX(Draws!B21:K21,C$10)</f>
        <v>78.694249825348379</v>
      </c>
      <c r="D30" s="23">
        <f t="shared" si="0"/>
        <v>79</v>
      </c>
      <c r="E30" s="24">
        <f t="shared" si="1"/>
        <v>1</v>
      </c>
      <c r="F30" s="29">
        <f t="shared" si="2"/>
        <v>313.5</v>
      </c>
      <c r="H30" s="34">
        <v>92</v>
      </c>
      <c r="I30" s="35">
        <v>282.32465753424657</v>
      </c>
      <c r="L30" s="34">
        <v>92</v>
      </c>
      <c r="M30" s="41">
        <v>282.32465753424657</v>
      </c>
      <c r="N30" s="41">
        <v>279.52876712328765</v>
      </c>
      <c r="O30" s="41">
        <v>268.73698630136988</v>
      </c>
      <c r="P30" s="41">
        <v>280.27671232876713</v>
      </c>
      <c r="Q30" s="41">
        <v>278.92328767123286</v>
      </c>
      <c r="R30" s="41">
        <v>277.87260273972601</v>
      </c>
      <c r="S30" s="41">
        <v>279.97397260273971</v>
      </c>
      <c r="T30" s="41">
        <v>277.85479452054796</v>
      </c>
      <c r="U30" s="41">
        <v>275.3082191780822</v>
      </c>
      <c r="V30" s="42">
        <v>275.21917808219177</v>
      </c>
    </row>
    <row r="31" spans="2:22" ht="15" customHeight="1" x14ac:dyDescent="0.95">
      <c r="B31" s="21">
        <v>20</v>
      </c>
      <c r="C31" s="22" cm="1">
        <f t="array" ref="C31">INDEX(Draws!B22:K22,C$10)</f>
        <v>104.87183792254655</v>
      </c>
      <c r="D31" s="23">
        <f t="shared" si="0"/>
        <v>80</v>
      </c>
      <c r="E31" s="24">
        <f t="shared" si="1"/>
        <v>0</v>
      </c>
      <c r="F31" s="29">
        <f t="shared" si="2"/>
        <v>320</v>
      </c>
      <c r="H31" s="34">
        <v>93</v>
      </c>
      <c r="I31" s="35">
        <v>281.16027397260274</v>
      </c>
      <c r="L31" s="34">
        <v>93</v>
      </c>
      <c r="M31" s="41">
        <v>281.16027397260274</v>
      </c>
      <c r="N31" s="41">
        <v>278.2931506849315</v>
      </c>
      <c r="O31" s="41">
        <v>267.32328767123289</v>
      </c>
      <c r="P31" s="41">
        <v>279.05890410958904</v>
      </c>
      <c r="Q31" s="41">
        <v>277.65205479452055</v>
      </c>
      <c r="R31" s="41">
        <v>276.70821917808217</v>
      </c>
      <c r="S31" s="41">
        <v>278.8986301369863</v>
      </c>
      <c r="T31" s="41">
        <v>276.51232876712328</v>
      </c>
      <c r="U31" s="41">
        <v>274.12602739726026</v>
      </c>
      <c r="V31" s="42">
        <v>273.98356164383563</v>
      </c>
    </row>
    <row r="32" spans="2:22" ht="15" customHeight="1" x14ac:dyDescent="0.95">
      <c r="B32" s="21">
        <v>21</v>
      </c>
      <c r="C32" s="22" cm="1">
        <f t="array" ref="C32">INDEX(Draws!B23:K23,C$10)</f>
        <v>86.271727670537075</v>
      </c>
      <c r="D32" s="23">
        <f t="shared" si="0"/>
        <v>80</v>
      </c>
      <c r="E32" s="24">
        <f t="shared" si="1"/>
        <v>0</v>
      </c>
      <c r="F32" s="29">
        <f t="shared" si="2"/>
        <v>320</v>
      </c>
      <c r="H32" s="34">
        <v>94</v>
      </c>
      <c r="I32" s="35">
        <v>279.85342465753422</v>
      </c>
      <c r="L32" s="34">
        <v>94</v>
      </c>
      <c r="M32" s="41">
        <v>279.85342465753422</v>
      </c>
      <c r="N32" s="41">
        <v>276.96849315068494</v>
      </c>
      <c r="O32" s="41">
        <v>265.80273972602743</v>
      </c>
      <c r="P32" s="41">
        <v>277.69863013698631</v>
      </c>
      <c r="Q32" s="41">
        <v>276.30958904109588</v>
      </c>
      <c r="R32" s="41">
        <v>275.43698630136987</v>
      </c>
      <c r="S32" s="41">
        <v>277.6808219178082</v>
      </c>
      <c r="T32" s="41">
        <v>275.02739726027397</v>
      </c>
      <c r="U32" s="41">
        <v>272.78356164383564</v>
      </c>
      <c r="V32" s="42">
        <v>272.58767123287669</v>
      </c>
    </row>
    <row r="33" spans="2:22" ht="15" customHeight="1" thickBot="1" x14ac:dyDescent="1.1000000000000001">
      <c r="B33" s="21">
        <v>22</v>
      </c>
      <c r="C33" s="22" cm="1">
        <f t="array" ref="C33">INDEX(Draws!B24:K24,C$10)</f>
        <v>83.470273668426671</v>
      </c>
      <c r="D33" s="23">
        <f t="shared" si="0"/>
        <v>80</v>
      </c>
      <c r="E33" s="24">
        <f t="shared" si="1"/>
        <v>0</v>
      </c>
      <c r="F33" s="29">
        <f t="shared" si="2"/>
        <v>320</v>
      </c>
      <c r="H33" s="36">
        <v>95</v>
      </c>
      <c r="I33" s="37">
        <v>278.38630136986302</v>
      </c>
      <c r="L33" s="36">
        <v>95</v>
      </c>
      <c r="M33" s="43">
        <v>278.38630136986302</v>
      </c>
      <c r="N33" s="43">
        <v>275.53698630136984</v>
      </c>
      <c r="O33" s="43">
        <v>264.21095890410959</v>
      </c>
      <c r="P33" s="43">
        <v>276.213698630137</v>
      </c>
      <c r="Q33" s="43">
        <v>274.89589041095888</v>
      </c>
      <c r="R33" s="43">
        <v>274.02328767123288</v>
      </c>
      <c r="S33" s="43">
        <v>276.33835616438358</v>
      </c>
      <c r="T33" s="43">
        <v>273.43561643835619</v>
      </c>
      <c r="U33" s="43">
        <v>271.35205479452054</v>
      </c>
      <c r="V33" s="44">
        <v>271.10273972602738</v>
      </c>
    </row>
    <row r="34" spans="2:22" ht="15" customHeight="1" x14ac:dyDescent="0.95">
      <c r="B34" s="21">
        <v>23</v>
      </c>
      <c r="C34" s="22" cm="1">
        <f t="array" ref="C34">INDEX(Draws!B25:K25,C$10)</f>
        <v>76.779126831825124</v>
      </c>
      <c r="D34" s="23">
        <f t="shared" si="0"/>
        <v>77</v>
      </c>
      <c r="E34" s="24">
        <f t="shared" si="1"/>
        <v>3</v>
      </c>
      <c r="F34" s="29">
        <f t="shared" si="2"/>
        <v>300.5</v>
      </c>
      <c r="H34" s="15"/>
      <c r="I34" s="15"/>
    </row>
    <row r="35" spans="2:22" ht="15" customHeight="1" x14ac:dyDescent="0.95">
      <c r="B35" s="21">
        <v>24</v>
      </c>
      <c r="C35" s="22" cm="1">
        <f t="array" ref="C35">INDEX(Draws!B26:K26,C$10)</f>
        <v>68.415947882458568</v>
      </c>
      <c r="D35" s="23">
        <f t="shared" si="0"/>
        <v>68</v>
      </c>
      <c r="E35" s="24">
        <f t="shared" si="1"/>
        <v>12</v>
      </c>
      <c r="F35" s="29">
        <f t="shared" si="2"/>
        <v>242</v>
      </c>
    </row>
    <row r="36" spans="2:22" ht="15" customHeight="1" x14ac:dyDescent="0.95">
      <c r="B36" s="21">
        <v>25</v>
      </c>
      <c r="C36" s="22" cm="1">
        <f t="array" ref="C36">INDEX(Draws!B27:K27,C$10)</f>
        <v>64.173871325765504</v>
      </c>
      <c r="D36" s="23">
        <f t="shared" si="0"/>
        <v>64</v>
      </c>
      <c r="E36" s="24">
        <f t="shared" si="1"/>
        <v>16</v>
      </c>
      <c r="F36" s="29">
        <f t="shared" si="2"/>
        <v>216</v>
      </c>
    </row>
    <row r="37" spans="2:22" ht="15" customHeight="1" x14ac:dyDescent="0.95">
      <c r="B37" s="21">
        <v>26</v>
      </c>
      <c r="C37" s="22" cm="1">
        <f t="array" ref="C37">INDEX(Draws!B28:K28,C$10)</f>
        <v>73.975387724276516</v>
      </c>
      <c r="D37" s="23">
        <f t="shared" si="0"/>
        <v>74</v>
      </c>
      <c r="E37" s="24">
        <f t="shared" si="1"/>
        <v>6</v>
      </c>
      <c r="F37" s="29">
        <f t="shared" si="2"/>
        <v>281</v>
      </c>
    </row>
    <row r="38" spans="2:22" ht="15" customHeight="1" x14ac:dyDescent="0.95">
      <c r="B38" s="21">
        <v>27</v>
      </c>
      <c r="C38" s="22" cm="1">
        <f t="array" ref="C38">INDEX(Draws!B29:K29,C$10)</f>
        <v>73.407470810780069</v>
      </c>
      <c r="D38" s="23">
        <f t="shared" si="0"/>
        <v>73</v>
      </c>
      <c r="E38" s="24">
        <f t="shared" si="1"/>
        <v>7</v>
      </c>
      <c r="F38" s="29">
        <f t="shared" si="2"/>
        <v>274.5</v>
      </c>
    </row>
    <row r="39" spans="2:22" ht="15" customHeight="1" x14ac:dyDescent="0.95">
      <c r="B39" s="21">
        <v>28</v>
      </c>
      <c r="C39" s="22" cm="1">
        <f t="array" ref="C39">INDEX(Draws!B30:K30,C$10)</f>
        <v>84.063616643179557</v>
      </c>
      <c r="D39" s="23">
        <f t="shared" si="0"/>
        <v>80</v>
      </c>
      <c r="E39" s="24">
        <f t="shared" si="1"/>
        <v>0</v>
      </c>
      <c r="F39" s="29">
        <f t="shared" si="2"/>
        <v>320</v>
      </c>
    </row>
    <row r="40" spans="2:22" ht="15" customHeight="1" x14ac:dyDescent="0.95">
      <c r="B40" s="21">
        <v>29</v>
      </c>
      <c r="C40" s="22" cm="1">
        <f t="array" ref="C40">INDEX(Draws!B31:K31,C$10)</f>
        <v>85.280469395074761</v>
      </c>
      <c r="D40" s="23">
        <f t="shared" si="0"/>
        <v>80</v>
      </c>
      <c r="E40" s="24">
        <f t="shared" si="1"/>
        <v>0</v>
      </c>
      <c r="F40" s="29">
        <f t="shared" si="2"/>
        <v>320</v>
      </c>
    </row>
    <row r="41" spans="2:22" ht="15" customHeight="1" x14ac:dyDescent="0.95">
      <c r="B41" s="21">
        <v>30</v>
      </c>
      <c r="C41" s="22" cm="1">
        <f t="array" ref="C41">INDEX(Draws!B32:K32,C$10)</f>
        <v>90.855444543267367</v>
      </c>
      <c r="D41" s="23">
        <f t="shared" si="0"/>
        <v>80</v>
      </c>
      <c r="E41" s="24">
        <f t="shared" si="1"/>
        <v>0</v>
      </c>
      <c r="F41" s="29">
        <f t="shared" si="2"/>
        <v>320</v>
      </c>
    </row>
    <row r="42" spans="2:22" ht="15" customHeight="1" x14ac:dyDescent="0.95">
      <c r="B42" s="21">
        <v>31</v>
      </c>
      <c r="C42" s="22" cm="1">
        <f t="array" ref="C42">INDEX(Draws!B33:K33,C$10)</f>
        <v>93.417798072623555</v>
      </c>
      <c r="D42" s="23">
        <f t="shared" si="0"/>
        <v>80</v>
      </c>
      <c r="E42" s="24">
        <f t="shared" si="1"/>
        <v>0</v>
      </c>
      <c r="F42" s="29">
        <f t="shared" si="2"/>
        <v>320</v>
      </c>
    </row>
    <row r="43" spans="2:22" ht="15" customHeight="1" x14ac:dyDescent="0.95">
      <c r="B43" s="21">
        <v>32</v>
      </c>
      <c r="C43" s="22" cm="1">
        <f t="array" ref="C43">INDEX(Draws!B34:K34,C$10)</f>
        <v>83.417255811655195</v>
      </c>
      <c r="D43" s="23">
        <f t="shared" si="0"/>
        <v>80</v>
      </c>
      <c r="E43" s="24">
        <f t="shared" si="1"/>
        <v>0</v>
      </c>
      <c r="F43" s="29">
        <f t="shared" si="2"/>
        <v>320</v>
      </c>
    </row>
    <row r="44" spans="2:22" ht="15" customHeight="1" x14ac:dyDescent="0.95">
      <c r="B44" s="21">
        <v>33</v>
      </c>
      <c r="C44" s="22" cm="1">
        <f t="array" ref="C44">INDEX(Draws!B35:K35,C$10)</f>
        <v>73.553785770927789</v>
      </c>
      <c r="D44" s="23">
        <f t="shared" si="0"/>
        <v>74</v>
      </c>
      <c r="E44" s="24">
        <f t="shared" si="1"/>
        <v>6</v>
      </c>
      <c r="F44" s="29">
        <f t="shared" si="2"/>
        <v>281</v>
      </c>
    </row>
    <row r="45" spans="2:22" ht="15" customHeight="1" x14ac:dyDescent="0.95">
      <c r="B45" s="21">
        <v>34</v>
      </c>
      <c r="C45" s="22" cm="1">
        <f t="array" ref="C45">INDEX(Draws!B36:K36,C$10)</f>
        <v>97.153092812804971</v>
      </c>
      <c r="D45" s="23">
        <f t="shared" si="0"/>
        <v>80</v>
      </c>
      <c r="E45" s="24">
        <f t="shared" si="1"/>
        <v>0</v>
      </c>
      <c r="F45" s="29">
        <f t="shared" si="2"/>
        <v>320</v>
      </c>
    </row>
    <row r="46" spans="2:22" ht="15" customHeight="1" x14ac:dyDescent="0.95">
      <c r="B46" s="21">
        <v>35</v>
      </c>
      <c r="C46" s="22" cm="1">
        <f t="array" ref="C46">INDEX(Draws!B37:K37,C$10)</f>
        <v>79.854844645597041</v>
      </c>
      <c r="D46" s="23">
        <f t="shared" si="0"/>
        <v>80</v>
      </c>
      <c r="E46" s="24">
        <f t="shared" si="1"/>
        <v>0</v>
      </c>
      <c r="F46" s="29">
        <f t="shared" si="2"/>
        <v>320</v>
      </c>
    </row>
    <row r="47" spans="2:22" ht="15" customHeight="1" x14ac:dyDescent="0.95">
      <c r="B47" s="21">
        <v>36</v>
      </c>
      <c r="C47" s="22" cm="1">
        <f t="array" ref="C47">INDEX(Draws!B38:K38,C$10)</f>
        <v>89.611289897293318</v>
      </c>
      <c r="D47" s="23">
        <f t="shared" si="0"/>
        <v>80</v>
      </c>
      <c r="E47" s="24">
        <f t="shared" si="1"/>
        <v>0</v>
      </c>
      <c r="F47" s="29">
        <f t="shared" si="2"/>
        <v>320</v>
      </c>
    </row>
    <row r="48" spans="2:22" ht="15" customHeight="1" x14ac:dyDescent="0.95">
      <c r="B48" s="21">
        <v>37</v>
      </c>
      <c r="C48" s="22" cm="1">
        <f t="array" ref="C48">INDEX(Draws!B39:K39,C$10)</f>
        <v>86.419816145353252</v>
      </c>
      <c r="D48" s="23">
        <f t="shared" si="0"/>
        <v>80</v>
      </c>
      <c r="E48" s="24">
        <f t="shared" si="1"/>
        <v>0</v>
      </c>
      <c r="F48" s="29">
        <f t="shared" si="2"/>
        <v>320</v>
      </c>
    </row>
    <row r="49" spans="2:6" ht="15" customHeight="1" x14ac:dyDescent="0.95">
      <c r="B49" s="21">
        <v>38</v>
      </c>
      <c r="C49" s="22" cm="1">
        <f t="array" ref="C49">INDEX(Draws!B40:K40,C$10)</f>
        <v>78.34485038263665</v>
      </c>
      <c r="D49" s="23">
        <f t="shared" si="0"/>
        <v>78</v>
      </c>
      <c r="E49" s="24">
        <f t="shared" si="1"/>
        <v>2</v>
      </c>
      <c r="F49" s="29">
        <f t="shared" si="2"/>
        <v>307</v>
      </c>
    </row>
    <row r="50" spans="2:6" ht="15" customHeight="1" x14ac:dyDescent="0.95">
      <c r="B50" s="21">
        <v>39</v>
      </c>
      <c r="C50" s="22" cm="1">
        <f t="array" ref="C50">INDEX(Draws!B41:K41,C$10)</f>
        <v>70.586542253367952</v>
      </c>
      <c r="D50" s="23">
        <f t="shared" si="0"/>
        <v>71</v>
      </c>
      <c r="E50" s="24">
        <f t="shared" si="1"/>
        <v>9</v>
      </c>
      <c r="F50" s="29">
        <f t="shared" si="2"/>
        <v>261.5</v>
      </c>
    </row>
    <row r="51" spans="2:6" ht="15" customHeight="1" x14ac:dyDescent="0.95">
      <c r="B51" s="21">
        <v>40</v>
      </c>
      <c r="C51" s="22" cm="1">
        <f t="array" ref="C51">INDEX(Draws!B42:K42,C$10)</f>
        <v>62.855740654485999</v>
      </c>
      <c r="D51" s="23">
        <f t="shared" si="0"/>
        <v>63</v>
      </c>
      <c r="E51" s="24">
        <f t="shared" si="1"/>
        <v>17</v>
      </c>
      <c r="F51" s="29">
        <f t="shared" si="2"/>
        <v>209.5</v>
      </c>
    </row>
    <row r="52" spans="2:6" ht="15" customHeight="1" x14ac:dyDescent="0.95">
      <c r="B52" s="21">
        <v>41</v>
      </c>
      <c r="C52" s="22" cm="1">
        <f t="array" ref="C52">INDEX(Draws!B43:K43,C$10)</f>
        <v>87.342879371208255</v>
      </c>
      <c r="D52" s="23">
        <f t="shared" si="0"/>
        <v>80</v>
      </c>
      <c r="E52" s="24">
        <f t="shared" si="1"/>
        <v>0</v>
      </c>
      <c r="F52" s="29">
        <f t="shared" si="2"/>
        <v>320</v>
      </c>
    </row>
    <row r="53" spans="2:6" ht="15" customHeight="1" x14ac:dyDescent="0.95">
      <c r="B53" s="21">
        <v>42</v>
      </c>
      <c r="C53" s="22" cm="1">
        <f t="array" ref="C53">INDEX(Draws!B44:K44,C$10)</f>
        <v>52.684872773243114</v>
      </c>
      <c r="D53" s="23">
        <f t="shared" si="0"/>
        <v>53</v>
      </c>
      <c r="E53" s="24">
        <f t="shared" si="1"/>
        <v>27</v>
      </c>
      <c r="F53" s="29">
        <f t="shared" si="2"/>
        <v>144.5</v>
      </c>
    </row>
    <row r="54" spans="2:6" ht="15" customHeight="1" x14ac:dyDescent="0.95">
      <c r="B54" s="21">
        <v>43</v>
      </c>
      <c r="C54" s="22" cm="1">
        <f t="array" ref="C54">INDEX(Draws!B45:K45,C$10)</f>
        <v>41.367939249612391</v>
      </c>
      <c r="D54" s="23">
        <f t="shared" si="0"/>
        <v>41</v>
      </c>
      <c r="E54" s="24">
        <f t="shared" si="1"/>
        <v>39</v>
      </c>
      <c r="F54" s="29">
        <f t="shared" si="2"/>
        <v>66.5</v>
      </c>
    </row>
    <row r="55" spans="2:6" ht="15" customHeight="1" x14ac:dyDescent="0.95">
      <c r="B55" s="21">
        <v>44</v>
      </c>
      <c r="C55" s="22" cm="1">
        <f t="array" ref="C55">INDEX(Draws!B46:K46,C$10)</f>
        <v>70.282810813368997</v>
      </c>
      <c r="D55" s="23">
        <f t="shared" si="0"/>
        <v>70</v>
      </c>
      <c r="E55" s="24">
        <f t="shared" si="1"/>
        <v>10</v>
      </c>
      <c r="F55" s="29">
        <f t="shared" si="2"/>
        <v>255</v>
      </c>
    </row>
    <row r="56" spans="2:6" ht="15" customHeight="1" x14ac:dyDescent="0.95">
      <c r="B56" s="21">
        <v>45</v>
      </c>
      <c r="C56" s="22" cm="1">
        <f t="array" ref="C56">INDEX(Draws!B47:K47,C$10)</f>
        <v>100.19064595515374</v>
      </c>
      <c r="D56" s="23">
        <f t="shared" si="0"/>
        <v>80</v>
      </c>
      <c r="E56" s="24">
        <f t="shared" si="1"/>
        <v>0</v>
      </c>
      <c r="F56" s="29">
        <f t="shared" si="2"/>
        <v>320</v>
      </c>
    </row>
    <row r="57" spans="2:6" ht="15" customHeight="1" x14ac:dyDescent="0.95">
      <c r="B57" s="21">
        <v>46</v>
      </c>
      <c r="C57" s="22" cm="1">
        <f t="array" ref="C57">INDEX(Draws!B48:K48,C$10)</f>
        <v>79.487556578969816</v>
      </c>
      <c r="D57" s="23">
        <f t="shared" si="0"/>
        <v>79</v>
      </c>
      <c r="E57" s="24">
        <f t="shared" si="1"/>
        <v>1</v>
      </c>
      <c r="F57" s="29">
        <f t="shared" si="2"/>
        <v>313.5</v>
      </c>
    </row>
    <row r="58" spans="2:6" ht="15" customHeight="1" x14ac:dyDescent="0.95">
      <c r="B58" s="21">
        <v>47</v>
      </c>
      <c r="C58" s="22" cm="1">
        <f t="array" ref="C58">INDEX(Draws!B49:K49,C$10)</f>
        <v>74.203574260609457</v>
      </c>
      <c r="D58" s="23">
        <f t="shared" si="0"/>
        <v>74</v>
      </c>
      <c r="E58" s="24">
        <f t="shared" si="1"/>
        <v>6</v>
      </c>
      <c r="F58" s="29">
        <f t="shared" si="2"/>
        <v>281</v>
      </c>
    </row>
    <row r="59" spans="2:6" ht="15" customHeight="1" x14ac:dyDescent="0.95">
      <c r="B59" s="21">
        <v>48</v>
      </c>
      <c r="C59" s="22" cm="1">
        <f t="array" ref="C59">INDEX(Draws!B50:K50,C$10)</f>
        <v>102.06450062658405</v>
      </c>
      <c r="D59" s="23">
        <f t="shared" si="0"/>
        <v>80</v>
      </c>
      <c r="E59" s="24">
        <f t="shared" si="1"/>
        <v>0</v>
      </c>
      <c r="F59" s="29">
        <f t="shared" si="2"/>
        <v>320</v>
      </c>
    </row>
    <row r="60" spans="2:6" ht="15" customHeight="1" x14ac:dyDescent="0.95">
      <c r="B60" s="21">
        <v>49</v>
      </c>
      <c r="C60" s="22" cm="1">
        <f t="array" ref="C60">INDEX(Draws!B51:K51,C$10)</f>
        <v>74.823178894876037</v>
      </c>
      <c r="D60" s="23">
        <f t="shared" si="0"/>
        <v>75</v>
      </c>
      <c r="E60" s="24">
        <f t="shared" si="1"/>
        <v>5</v>
      </c>
      <c r="F60" s="29">
        <f t="shared" si="2"/>
        <v>287.5</v>
      </c>
    </row>
    <row r="61" spans="2:6" ht="15" customHeight="1" x14ac:dyDescent="0.95">
      <c r="B61" s="21">
        <v>50</v>
      </c>
      <c r="C61" s="22" cm="1">
        <f t="array" ref="C61">INDEX(Draws!B52:K52,C$10)</f>
        <v>112.19215614080895</v>
      </c>
      <c r="D61" s="23">
        <f t="shared" si="0"/>
        <v>80</v>
      </c>
      <c r="E61" s="24">
        <f t="shared" si="1"/>
        <v>0</v>
      </c>
      <c r="F61" s="29">
        <f t="shared" si="2"/>
        <v>320</v>
      </c>
    </row>
    <row r="62" spans="2:6" ht="15" customHeight="1" x14ac:dyDescent="0.95">
      <c r="B62" s="21">
        <v>51</v>
      </c>
      <c r="C62" s="22" cm="1">
        <f t="array" ref="C62">INDEX(Draws!B53:K53,C$10)</f>
        <v>79.878940570852137</v>
      </c>
      <c r="D62" s="23">
        <f t="shared" si="0"/>
        <v>80</v>
      </c>
      <c r="E62" s="24">
        <f t="shared" si="1"/>
        <v>0</v>
      </c>
      <c r="F62" s="29">
        <f t="shared" si="2"/>
        <v>320</v>
      </c>
    </row>
    <row r="63" spans="2:6" ht="15" customHeight="1" x14ac:dyDescent="0.95">
      <c r="B63" s="21">
        <v>52</v>
      </c>
      <c r="C63" s="22" cm="1">
        <f t="array" ref="C63">INDEX(Draws!B54:K54,C$10)</f>
        <v>99.669164430524688</v>
      </c>
      <c r="D63" s="23">
        <f t="shared" si="0"/>
        <v>80</v>
      </c>
      <c r="E63" s="24">
        <f t="shared" si="1"/>
        <v>0</v>
      </c>
      <c r="F63" s="29">
        <f t="shared" si="2"/>
        <v>320</v>
      </c>
    </row>
    <row r="64" spans="2:6" ht="15" customHeight="1" x14ac:dyDescent="0.95">
      <c r="B64" s="21">
        <v>53</v>
      </c>
      <c r="C64" s="22" cm="1">
        <f t="array" ref="C64">INDEX(Draws!B55:K55,C$10)</f>
        <v>65.807551183825126</v>
      </c>
      <c r="D64" s="23">
        <f t="shared" si="0"/>
        <v>66</v>
      </c>
      <c r="E64" s="24">
        <f t="shared" si="1"/>
        <v>14</v>
      </c>
      <c r="F64" s="29">
        <f t="shared" si="2"/>
        <v>229</v>
      </c>
    </row>
    <row r="65" spans="2:6" ht="15" customHeight="1" x14ac:dyDescent="0.95">
      <c r="B65" s="21">
        <v>54</v>
      </c>
      <c r="C65" s="22" cm="1">
        <f t="array" ref="C65">INDEX(Draws!B56:K56,C$10)</f>
        <v>76.229644239065237</v>
      </c>
      <c r="D65" s="23">
        <f t="shared" si="0"/>
        <v>76</v>
      </c>
      <c r="E65" s="24">
        <f t="shared" si="1"/>
        <v>4</v>
      </c>
      <c r="F65" s="29">
        <f t="shared" si="2"/>
        <v>294</v>
      </c>
    </row>
    <row r="66" spans="2:6" ht="15" customHeight="1" x14ac:dyDescent="0.95">
      <c r="B66" s="21">
        <v>55</v>
      </c>
      <c r="C66" s="22" cm="1">
        <f t="array" ref="C66">INDEX(Draws!B57:K57,C$10)</f>
        <v>84.187558033663663</v>
      </c>
      <c r="D66" s="23">
        <f t="shared" si="0"/>
        <v>80</v>
      </c>
      <c r="E66" s="24">
        <f t="shared" si="1"/>
        <v>0</v>
      </c>
      <c r="F66" s="29">
        <f t="shared" si="2"/>
        <v>320</v>
      </c>
    </row>
    <row r="67" spans="2:6" ht="15" customHeight="1" x14ac:dyDescent="0.95">
      <c r="B67" s="21">
        <v>56</v>
      </c>
      <c r="C67" s="22" cm="1">
        <f t="array" ref="C67">INDEX(Draws!B58:K58,C$10)</f>
        <v>95.208911463560071</v>
      </c>
      <c r="D67" s="23">
        <f t="shared" si="0"/>
        <v>80</v>
      </c>
      <c r="E67" s="24">
        <f t="shared" si="1"/>
        <v>0</v>
      </c>
      <c r="F67" s="29">
        <f t="shared" si="2"/>
        <v>320</v>
      </c>
    </row>
    <row r="68" spans="2:6" ht="15" customHeight="1" x14ac:dyDescent="0.95">
      <c r="B68" s="21">
        <v>57</v>
      </c>
      <c r="C68" s="22" cm="1">
        <f t="array" ref="C68">INDEX(Draws!B59:K59,C$10)</f>
        <v>76.540333313532756</v>
      </c>
      <c r="D68" s="23">
        <f t="shared" si="0"/>
        <v>77</v>
      </c>
      <c r="E68" s="24">
        <f t="shared" si="1"/>
        <v>3</v>
      </c>
      <c r="F68" s="29">
        <f t="shared" si="2"/>
        <v>300.5</v>
      </c>
    </row>
    <row r="69" spans="2:6" ht="15" customHeight="1" x14ac:dyDescent="0.95">
      <c r="B69" s="21">
        <v>58</v>
      </c>
      <c r="C69" s="22" cm="1">
        <f t="array" ref="C69">INDEX(Draws!B60:K60,C$10)</f>
        <v>95.318664736696519</v>
      </c>
      <c r="D69" s="23">
        <f t="shared" si="0"/>
        <v>80</v>
      </c>
      <c r="E69" s="24">
        <f t="shared" si="1"/>
        <v>0</v>
      </c>
      <c r="F69" s="29">
        <f t="shared" si="2"/>
        <v>320</v>
      </c>
    </row>
    <row r="70" spans="2:6" ht="15" customHeight="1" x14ac:dyDescent="0.95">
      <c r="B70" s="21">
        <v>59</v>
      </c>
      <c r="C70" s="22" cm="1">
        <f t="array" ref="C70">INDEX(Draws!B61:K61,C$10)</f>
        <v>94.830061445536558</v>
      </c>
      <c r="D70" s="23">
        <f t="shared" si="0"/>
        <v>80</v>
      </c>
      <c r="E70" s="24">
        <f t="shared" si="1"/>
        <v>0</v>
      </c>
      <c r="F70" s="29">
        <f t="shared" si="2"/>
        <v>320</v>
      </c>
    </row>
    <row r="71" spans="2:6" ht="15" customHeight="1" x14ac:dyDescent="0.95">
      <c r="B71" s="21">
        <v>60</v>
      </c>
      <c r="C71" s="22" cm="1">
        <f t="array" ref="C71">INDEX(Draws!B62:K62,C$10)</f>
        <v>74.724407770263497</v>
      </c>
      <c r="D71" s="23">
        <f t="shared" si="0"/>
        <v>75</v>
      </c>
      <c r="E71" s="24">
        <f t="shared" si="1"/>
        <v>5</v>
      </c>
      <c r="F71" s="29">
        <f t="shared" si="2"/>
        <v>287.5</v>
      </c>
    </row>
    <row r="72" spans="2:6" ht="15" customHeight="1" x14ac:dyDescent="0.95">
      <c r="B72" s="21">
        <v>61</v>
      </c>
      <c r="C72" s="22" cm="1">
        <f t="array" ref="C72">INDEX(Draws!B63:K63,C$10)</f>
        <v>81.612431788089452</v>
      </c>
      <c r="D72" s="23">
        <f t="shared" si="0"/>
        <v>80</v>
      </c>
      <c r="E72" s="24">
        <f t="shared" si="1"/>
        <v>0</v>
      </c>
      <c r="F72" s="29">
        <f t="shared" si="2"/>
        <v>320</v>
      </c>
    </row>
    <row r="73" spans="2:6" ht="15" customHeight="1" x14ac:dyDescent="0.95">
      <c r="B73" s="21">
        <v>62</v>
      </c>
      <c r="C73" s="22" cm="1">
        <f t="array" ref="C73">INDEX(Draws!B64:K64,C$10)</f>
        <v>79.442775333591271</v>
      </c>
      <c r="D73" s="23">
        <f t="shared" si="0"/>
        <v>79</v>
      </c>
      <c r="E73" s="24">
        <f t="shared" si="1"/>
        <v>1</v>
      </c>
      <c r="F73" s="29">
        <f t="shared" si="2"/>
        <v>313.5</v>
      </c>
    </row>
    <row r="74" spans="2:6" ht="15" customHeight="1" x14ac:dyDescent="0.95">
      <c r="B74" s="21">
        <v>63</v>
      </c>
      <c r="C74" s="22" cm="1">
        <f t="array" ref="C74">INDEX(Draws!B65:K65,C$10)</f>
        <v>79.597753230773378</v>
      </c>
      <c r="D74" s="23">
        <f t="shared" si="0"/>
        <v>80</v>
      </c>
      <c r="E74" s="24">
        <f t="shared" si="1"/>
        <v>0</v>
      </c>
      <c r="F74" s="29">
        <f t="shared" si="2"/>
        <v>320</v>
      </c>
    </row>
    <row r="75" spans="2:6" ht="15" customHeight="1" x14ac:dyDescent="0.95">
      <c r="B75" s="21">
        <v>64</v>
      </c>
      <c r="C75" s="22" cm="1">
        <f t="array" ref="C75">INDEX(Draws!B66:K66,C$10)</f>
        <v>85.408861625255668</v>
      </c>
      <c r="D75" s="23">
        <f t="shared" si="0"/>
        <v>80</v>
      </c>
      <c r="E75" s="24">
        <f t="shared" si="1"/>
        <v>0</v>
      </c>
      <c r="F75" s="29">
        <f t="shared" si="2"/>
        <v>320</v>
      </c>
    </row>
    <row r="76" spans="2:6" ht="15" customHeight="1" x14ac:dyDescent="0.95">
      <c r="B76" s="21">
        <v>65</v>
      </c>
      <c r="C76" s="22" cm="1">
        <f t="array" ref="C76">INDEX(Draws!B67:K67,C$10)</f>
        <v>68.494664648897015</v>
      </c>
      <c r="D76" s="23">
        <f t="shared" si="0"/>
        <v>68</v>
      </c>
      <c r="E76" s="24">
        <f t="shared" si="1"/>
        <v>12</v>
      </c>
      <c r="F76" s="29">
        <f t="shared" si="2"/>
        <v>242</v>
      </c>
    </row>
    <row r="77" spans="2:6" ht="15" customHeight="1" x14ac:dyDescent="0.95">
      <c r="B77" s="21">
        <v>66</v>
      </c>
      <c r="C77" s="22" cm="1">
        <f t="array" ref="C77">INDEX(Draws!B68:K68,C$10)</f>
        <v>71.836068602424348</v>
      </c>
      <c r="D77" s="23">
        <f t="shared" si="0"/>
        <v>72</v>
      </c>
      <c r="E77" s="24">
        <f t="shared" si="1"/>
        <v>8</v>
      </c>
      <c r="F77" s="29">
        <f t="shared" si="2"/>
        <v>268</v>
      </c>
    </row>
    <row r="78" spans="2:6" ht="15" customHeight="1" x14ac:dyDescent="0.95">
      <c r="B78" s="21">
        <v>67</v>
      </c>
      <c r="C78" s="22" cm="1">
        <f t="array" ref="C78">INDEX(Draws!B69:K69,C$10)</f>
        <v>75.36309474024165</v>
      </c>
      <c r="D78" s="23">
        <f t="shared" ref="D78:D141" si="3">MIN(F$8,ROUND(C78,0))</f>
        <v>75</v>
      </c>
      <c r="E78" s="24">
        <f t="shared" ref="E78:E141" si="4">F$8-D78</f>
        <v>5</v>
      </c>
      <c r="F78" s="29">
        <f t="shared" ref="F78:F141" si="5">D78*G$7-G$8*E78</f>
        <v>287.5</v>
      </c>
    </row>
    <row r="79" spans="2:6" ht="15" customHeight="1" x14ac:dyDescent="0.95">
      <c r="B79" s="21">
        <v>68</v>
      </c>
      <c r="C79" s="22" cm="1">
        <f t="array" ref="C79">INDEX(Draws!B70:K70,C$10)</f>
        <v>79.859431909499108</v>
      </c>
      <c r="D79" s="23">
        <f t="shared" si="3"/>
        <v>80</v>
      </c>
      <c r="E79" s="24">
        <f t="shared" si="4"/>
        <v>0</v>
      </c>
      <c r="F79" s="29">
        <f t="shared" si="5"/>
        <v>320</v>
      </c>
    </row>
    <row r="80" spans="2:6" ht="15" customHeight="1" x14ac:dyDescent="0.95">
      <c r="B80" s="21">
        <v>69</v>
      </c>
      <c r="C80" s="22" cm="1">
        <f t="array" ref="C80">INDEX(Draws!B71:K71,C$10)</f>
        <v>87.708581506449264</v>
      </c>
      <c r="D80" s="23">
        <f t="shared" si="3"/>
        <v>80</v>
      </c>
      <c r="E80" s="24">
        <f t="shared" si="4"/>
        <v>0</v>
      </c>
      <c r="F80" s="29">
        <f t="shared" si="5"/>
        <v>320</v>
      </c>
    </row>
    <row r="81" spans="2:6" ht="15" customHeight="1" x14ac:dyDescent="0.95">
      <c r="B81" s="21">
        <v>70</v>
      </c>
      <c r="C81" s="22" cm="1">
        <f t="array" ref="C81">INDEX(Draws!B72:K72,C$10)</f>
        <v>100.23614342760993</v>
      </c>
      <c r="D81" s="23">
        <f t="shared" si="3"/>
        <v>80</v>
      </c>
      <c r="E81" s="24">
        <f t="shared" si="4"/>
        <v>0</v>
      </c>
      <c r="F81" s="29">
        <f t="shared" si="5"/>
        <v>320</v>
      </c>
    </row>
    <row r="82" spans="2:6" ht="15" customHeight="1" x14ac:dyDescent="0.95">
      <c r="B82" s="21">
        <v>71</v>
      </c>
      <c r="C82" s="22" cm="1">
        <f t="array" ref="C82">INDEX(Draws!B73:K73,C$10)</f>
        <v>99.07991418192978</v>
      </c>
      <c r="D82" s="23">
        <f t="shared" si="3"/>
        <v>80</v>
      </c>
      <c r="E82" s="24">
        <f t="shared" si="4"/>
        <v>0</v>
      </c>
      <c r="F82" s="29">
        <f t="shared" si="5"/>
        <v>320</v>
      </c>
    </row>
    <row r="83" spans="2:6" ht="15" customHeight="1" x14ac:dyDescent="0.95">
      <c r="B83" s="21">
        <v>72</v>
      </c>
      <c r="C83" s="22" cm="1">
        <f t="array" ref="C83">INDEX(Draws!B74:K74,C$10)</f>
        <v>72.505399859510362</v>
      </c>
      <c r="D83" s="23">
        <f t="shared" si="3"/>
        <v>73</v>
      </c>
      <c r="E83" s="24">
        <f t="shared" si="4"/>
        <v>7</v>
      </c>
      <c r="F83" s="29">
        <f t="shared" si="5"/>
        <v>274.5</v>
      </c>
    </row>
    <row r="84" spans="2:6" ht="15" customHeight="1" x14ac:dyDescent="0.95">
      <c r="B84" s="21">
        <v>73</v>
      </c>
      <c r="C84" s="22" cm="1">
        <f t="array" ref="C84">INDEX(Draws!B75:K75,C$10)</f>
        <v>86.282999720497173</v>
      </c>
      <c r="D84" s="23">
        <f t="shared" si="3"/>
        <v>80</v>
      </c>
      <c r="E84" s="24">
        <f t="shared" si="4"/>
        <v>0</v>
      </c>
      <c r="F84" s="29">
        <f t="shared" si="5"/>
        <v>320</v>
      </c>
    </row>
    <row r="85" spans="2:6" ht="15" customHeight="1" x14ac:dyDescent="0.95">
      <c r="B85" s="21">
        <v>74</v>
      </c>
      <c r="C85" s="22" cm="1">
        <f t="array" ref="C85">INDEX(Draws!B76:K76,C$10)</f>
        <v>69.923315979467588</v>
      </c>
      <c r="D85" s="23">
        <f t="shared" si="3"/>
        <v>70</v>
      </c>
      <c r="E85" s="24">
        <f t="shared" si="4"/>
        <v>10</v>
      </c>
      <c r="F85" s="29">
        <f t="shared" si="5"/>
        <v>255</v>
      </c>
    </row>
    <row r="86" spans="2:6" ht="15" customHeight="1" x14ac:dyDescent="0.95">
      <c r="B86" s="21">
        <v>75</v>
      </c>
      <c r="C86" s="22" cm="1">
        <f t="array" ref="C86">INDEX(Draws!B77:K77,C$10)</f>
        <v>94.031672890268965</v>
      </c>
      <c r="D86" s="23">
        <f t="shared" si="3"/>
        <v>80</v>
      </c>
      <c r="E86" s="24">
        <f t="shared" si="4"/>
        <v>0</v>
      </c>
      <c r="F86" s="29">
        <f t="shared" si="5"/>
        <v>320</v>
      </c>
    </row>
    <row r="87" spans="2:6" ht="15" customHeight="1" x14ac:dyDescent="0.95">
      <c r="B87" s="21">
        <v>76</v>
      </c>
      <c r="C87" s="22" cm="1">
        <f t="array" ref="C87">INDEX(Draws!B78:K78,C$10)</f>
        <v>88.598544809501618</v>
      </c>
      <c r="D87" s="23">
        <f t="shared" si="3"/>
        <v>80</v>
      </c>
      <c r="E87" s="24">
        <f t="shared" si="4"/>
        <v>0</v>
      </c>
      <c r="F87" s="29">
        <f t="shared" si="5"/>
        <v>320</v>
      </c>
    </row>
    <row r="88" spans="2:6" ht="15" customHeight="1" x14ac:dyDescent="0.95">
      <c r="B88" s="21">
        <v>77</v>
      </c>
      <c r="C88" s="22" cm="1">
        <f t="array" ref="C88">INDEX(Draws!B79:K79,C$10)</f>
        <v>92.399118531902786</v>
      </c>
      <c r="D88" s="23">
        <f t="shared" si="3"/>
        <v>80</v>
      </c>
      <c r="E88" s="24">
        <f t="shared" si="4"/>
        <v>0</v>
      </c>
      <c r="F88" s="29">
        <f t="shared" si="5"/>
        <v>320</v>
      </c>
    </row>
    <row r="89" spans="2:6" ht="15" customHeight="1" x14ac:dyDescent="0.95">
      <c r="B89" s="21">
        <v>78</v>
      </c>
      <c r="C89" s="22" cm="1">
        <f t="array" ref="C89">INDEX(Draws!B80:K80,C$10)</f>
        <v>42.591391522437334</v>
      </c>
      <c r="D89" s="23">
        <f t="shared" si="3"/>
        <v>43</v>
      </c>
      <c r="E89" s="24">
        <f t="shared" si="4"/>
        <v>37</v>
      </c>
      <c r="F89" s="29">
        <f t="shared" si="5"/>
        <v>79.5</v>
      </c>
    </row>
    <row r="90" spans="2:6" ht="15" customHeight="1" x14ac:dyDescent="0.95">
      <c r="B90" s="21">
        <v>79</v>
      </c>
      <c r="C90" s="22" cm="1">
        <f t="array" ref="C90">INDEX(Draws!B81:K81,C$10)</f>
        <v>76.442448946254444</v>
      </c>
      <c r="D90" s="23">
        <f t="shared" si="3"/>
        <v>76</v>
      </c>
      <c r="E90" s="24">
        <f t="shared" si="4"/>
        <v>4</v>
      </c>
      <c r="F90" s="29">
        <f t="shared" si="5"/>
        <v>294</v>
      </c>
    </row>
    <row r="91" spans="2:6" ht="15" customHeight="1" x14ac:dyDescent="0.95">
      <c r="B91" s="21">
        <v>80</v>
      </c>
      <c r="C91" s="22" cm="1">
        <f t="array" ref="C91">INDEX(Draws!B82:K82,C$10)</f>
        <v>79.542671957897255</v>
      </c>
      <c r="D91" s="23">
        <f t="shared" si="3"/>
        <v>80</v>
      </c>
      <c r="E91" s="24">
        <f t="shared" si="4"/>
        <v>0</v>
      </c>
      <c r="F91" s="29">
        <f t="shared" si="5"/>
        <v>320</v>
      </c>
    </row>
    <row r="92" spans="2:6" ht="15" customHeight="1" x14ac:dyDescent="0.95">
      <c r="B92" s="21">
        <v>81</v>
      </c>
      <c r="C92" s="22" cm="1">
        <f t="array" ref="C92">INDEX(Draws!B83:K83,C$10)</f>
        <v>91.062229532399215</v>
      </c>
      <c r="D92" s="23">
        <f t="shared" si="3"/>
        <v>80</v>
      </c>
      <c r="E92" s="24">
        <f t="shared" si="4"/>
        <v>0</v>
      </c>
      <c r="F92" s="29">
        <f t="shared" si="5"/>
        <v>320</v>
      </c>
    </row>
    <row r="93" spans="2:6" ht="15" customHeight="1" x14ac:dyDescent="0.95">
      <c r="B93" s="21">
        <v>82</v>
      </c>
      <c r="C93" s="22" cm="1">
        <f t="array" ref="C93">INDEX(Draws!B84:K84,C$10)</f>
        <v>89.345092166768154</v>
      </c>
      <c r="D93" s="23">
        <f t="shared" si="3"/>
        <v>80</v>
      </c>
      <c r="E93" s="24">
        <f t="shared" si="4"/>
        <v>0</v>
      </c>
      <c r="F93" s="29">
        <f t="shared" si="5"/>
        <v>320</v>
      </c>
    </row>
    <row r="94" spans="2:6" ht="15" customHeight="1" x14ac:dyDescent="0.95">
      <c r="B94" s="21">
        <v>83</v>
      </c>
      <c r="C94" s="22" cm="1">
        <f t="array" ref="C94">INDEX(Draws!B85:K85,C$10)</f>
        <v>90.135704542335588</v>
      </c>
      <c r="D94" s="23">
        <f t="shared" si="3"/>
        <v>80</v>
      </c>
      <c r="E94" s="24">
        <f t="shared" si="4"/>
        <v>0</v>
      </c>
      <c r="F94" s="29">
        <f t="shared" si="5"/>
        <v>320</v>
      </c>
    </row>
    <row r="95" spans="2:6" ht="15" customHeight="1" x14ac:dyDescent="0.95">
      <c r="B95" s="21">
        <v>84</v>
      </c>
      <c r="C95" s="22" cm="1">
        <f t="array" ref="C95">INDEX(Draws!B86:K86,C$10)</f>
        <v>78.787529875698965</v>
      </c>
      <c r="D95" s="23">
        <f t="shared" si="3"/>
        <v>79</v>
      </c>
      <c r="E95" s="24">
        <f t="shared" si="4"/>
        <v>1</v>
      </c>
      <c r="F95" s="29">
        <f t="shared" si="5"/>
        <v>313.5</v>
      </c>
    </row>
    <row r="96" spans="2:6" ht="15" customHeight="1" x14ac:dyDescent="0.95">
      <c r="B96" s="21">
        <v>85</v>
      </c>
      <c r="C96" s="22" cm="1">
        <f t="array" ref="C96">INDEX(Draws!B87:K87,C$10)</f>
        <v>51.59047779859975</v>
      </c>
      <c r="D96" s="23">
        <f t="shared" si="3"/>
        <v>52</v>
      </c>
      <c r="E96" s="24">
        <f t="shared" si="4"/>
        <v>28</v>
      </c>
      <c r="F96" s="29">
        <f t="shared" si="5"/>
        <v>138</v>
      </c>
    </row>
    <row r="97" spans="2:6" ht="15" customHeight="1" x14ac:dyDescent="0.95">
      <c r="B97" s="21">
        <v>86</v>
      </c>
      <c r="C97" s="22" cm="1">
        <f t="array" ref="C97">INDEX(Draws!B88:K88,C$10)</f>
        <v>85.669278380082687</v>
      </c>
      <c r="D97" s="23">
        <f t="shared" si="3"/>
        <v>80</v>
      </c>
      <c r="E97" s="24">
        <f t="shared" si="4"/>
        <v>0</v>
      </c>
      <c r="F97" s="29">
        <f t="shared" si="5"/>
        <v>320</v>
      </c>
    </row>
    <row r="98" spans="2:6" ht="15" customHeight="1" x14ac:dyDescent="0.95">
      <c r="B98" s="21">
        <v>87</v>
      </c>
      <c r="C98" s="22" cm="1">
        <f t="array" ref="C98">INDEX(Draws!B89:K89,C$10)</f>
        <v>56.397589307453018</v>
      </c>
      <c r="D98" s="23">
        <f t="shared" si="3"/>
        <v>56</v>
      </c>
      <c r="E98" s="24">
        <f t="shared" si="4"/>
        <v>24</v>
      </c>
      <c r="F98" s="29">
        <f t="shared" si="5"/>
        <v>164</v>
      </c>
    </row>
    <row r="99" spans="2:6" ht="15" customHeight="1" x14ac:dyDescent="0.95">
      <c r="B99" s="21">
        <v>88</v>
      </c>
      <c r="C99" s="22" cm="1">
        <f t="array" ref="C99">INDEX(Draws!B90:K90,C$10)</f>
        <v>48.252586768358015</v>
      </c>
      <c r="D99" s="23">
        <f t="shared" si="3"/>
        <v>48</v>
      </c>
      <c r="E99" s="24">
        <f t="shared" si="4"/>
        <v>32</v>
      </c>
      <c r="F99" s="29">
        <f t="shared" si="5"/>
        <v>112</v>
      </c>
    </row>
    <row r="100" spans="2:6" ht="15" customHeight="1" x14ac:dyDescent="0.95">
      <c r="B100" s="21">
        <v>89</v>
      </c>
      <c r="C100" s="22" cm="1">
        <f t="array" ref="C100">INDEX(Draws!B91:K91,C$10)</f>
        <v>61.488667799567338</v>
      </c>
      <c r="D100" s="23">
        <f t="shared" si="3"/>
        <v>61</v>
      </c>
      <c r="E100" s="24">
        <f t="shared" si="4"/>
        <v>19</v>
      </c>
      <c r="F100" s="29">
        <f t="shared" si="5"/>
        <v>196.5</v>
      </c>
    </row>
    <row r="101" spans="2:6" ht="15" customHeight="1" x14ac:dyDescent="0.95">
      <c r="B101" s="21">
        <v>90</v>
      </c>
      <c r="C101" s="22" cm="1">
        <f t="array" ref="C101">INDEX(Draws!B92:K92,C$10)</f>
        <v>92.53850996363326</v>
      </c>
      <c r="D101" s="23">
        <f t="shared" si="3"/>
        <v>80</v>
      </c>
      <c r="E101" s="24">
        <f t="shared" si="4"/>
        <v>0</v>
      </c>
      <c r="F101" s="29">
        <f t="shared" si="5"/>
        <v>320</v>
      </c>
    </row>
    <row r="102" spans="2:6" ht="15" customHeight="1" x14ac:dyDescent="0.95">
      <c r="B102" s="21">
        <v>91</v>
      </c>
      <c r="C102" s="22" cm="1">
        <f t="array" ref="C102">INDEX(Draws!B93:K93,C$10)</f>
        <v>88.702875220478745</v>
      </c>
      <c r="D102" s="23">
        <f t="shared" si="3"/>
        <v>80</v>
      </c>
      <c r="E102" s="24">
        <f t="shared" si="4"/>
        <v>0</v>
      </c>
      <c r="F102" s="29">
        <f t="shared" si="5"/>
        <v>320</v>
      </c>
    </row>
    <row r="103" spans="2:6" ht="15" customHeight="1" x14ac:dyDescent="0.95">
      <c r="B103" s="21">
        <v>92</v>
      </c>
      <c r="C103" s="22" cm="1">
        <f t="array" ref="C103">INDEX(Draws!B94:K94,C$10)</f>
        <v>94.906936485203914</v>
      </c>
      <c r="D103" s="23">
        <f t="shared" si="3"/>
        <v>80</v>
      </c>
      <c r="E103" s="24">
        <f t="shared" si="4"/>
        <v>0</v>
      </c>
      <c r="F103" s="29">
        <f t="shared" si="5"/>
        <v>320</v>
      </c>
    </row>
    <row r="104" spans="2:6" ht="15" customHeight="1" x14ac:dyDescent="0.95">
      <c r="B104" s="21">
        <v>93</v>
      </c>
      <c r="C104" s="22" cm="1">
        <f t="array" ref="C104">INDEX(Draws!B95:K95,C$10)</f>
        <v>91.072768302256009</v>
      </c>
      <c r="D104" s="23">
        <f t="shared" si="3"/>
        <v>80</v>
      </c>
      <c r="E104" s="24">
        <f t="shared" si="4"/>
        <v>0</v>
      </c>
      <c r="F104" s="29">
        <f t="shared" si="5"/>
        <v>320</v>
      </c>
    </row>
    <row r="105" spans="2:6" ht="15" customHeight="1" x14ac:dyDescent="0.95">
      <c r="B105" s="21">
        <v>94</v>
      </c>
      <c r="C105" s="22" cm="1">
        <f t="array" ref="C105">INDEX(Draws!B96:K96,C$10)</f>
        <v>91.616521078394726</v>
      </c>
      <c r="D105" s="23">
        <f t="shared" si="3"/>
        <v>80</v>
      </c>
      <c r="E105" s="24">
        <f t="shared" si="4"/>
        <v>0</v>
      </c>
      <c r="F105" s="29">
        <f t="shared" si="5"/>
        <v>320</v>
      </c>
    </row>
    <row r="106" spans="2:6" ht="15" customHeight="1" x14ac:dyDescent="0.95">
      <c r="B106" s="21">
        <v>95</v>
      </c>
      <c r="C106" s="22" cm="1">
        <f t="array" ref="C106">INDEX(Draws!B97:K97,C$10)</f>
        <v>93.398971532296855</v>
      </c>
      <c r="D106" s="23">
        <f t="shared" si="3"/>
        <v>80</v>
      </c>
      <c r="E106" s="24">
        <f t="shared" si="4"/>
        <v>0</v>
      </c>
      <c r="F106" s="29">
        <f t="shared" si="5"/>
        <v>320</v>
      </c>
    </row>
    <row r="107" spans="2:6" ht="15" customHeight="1" x14ac:dyDescent="0.95">
      <c r="B107" s="21">
        <v>96</v>
      </c>
      <c r="C107" s="22" cm="1">
        <f t="array" ref="C107">INDEX(Draws!B98:K98,C$10)</f>
        <v>84.217383775539929</v>
      </c>
      <c r="D107" s="23">
        <f t="shared" si="3"/>
        <v>80</v>
      </c>
      <c r="E107" s="24">
        <f t="shared" si="4"/>
        <v>0</v>
      </c>
      <c r="F107" s="29">
        <f t="shared" si="5"/>
        <v>320</v>
      </c>
    </row>
    <row r="108" spans="2:6" ht="15" customHeight="1" x14ac:dyDescent="0.95">
      <c r="B108" s="21">
        <v>97</v>
      </c>
      <c r="C108" s="22" cm="1">
        <f t="array" ref="C108">INDEX(Draws!B99:K99,C$10)</f>
        <v>89.857740224106237</v>
      </c>
      <c r="D108" s="23">
        <f t="shared" si="3"/>
        <v>80</v>
      </c>
      <c r="E108" s="24">
        <f t="shared" si="4"/>
        <v>0</v>
      </c>
      <c r="F108" s="29">
        <f t="shared" si="5"/>
        <v>320</v>
      </c>
    </row>
    <row r="109" spans="2:6" ht="15" customHeight="1" x14ac:dyDescent="0.95">
      <c r="B109" s="21">
        <v>98</v>
      </c>
      <c r="C109" s="22" cm="1">
        <f t="array" ref="C109">INDEX(Draws!B100:K100,C$10)</f>
        <v>84.970274858351331</v>
      </c>
      <c r="D109" s="23">
        <f t="shared" si="3"/>
        <v>80</v>
      </c>
      <c r="E109" s="24">
        <f t="shared" si="4"/>
        <v>0</v>
      </c>
      <c r="F109" s="29">
        <f t="shared" si="5"/>
        <v>320</v>
      </c>
    </row>
    <row r="110" spans="2:6" ht="15" customHeight="1" x14ac:dyDescent="0.95">
      <c r="B110" s="21">
        <v>99</v>
      </c>
      <c r="C110" s="22" cm="1">
        <f t="array" ref="C110">INDEX(Draws!B101:K101,C$10)</f>
        <v>54.241814015840646</v>
      </c>
      <c r="D110" s="23">
        <f t="shared" si="3"/>
        <v>54</v>
      </c>
      <c r="E110" s="24">
        <f t="shared" si="4"/>
        <v>26</v>
      </c>
      <c r="F110" s="29">
        <f t="shared" si="5"/>
        <v>151</v>
      </c>
    </row>
    <row r="111" spans="2:6" ht="15" customHeight="1" x14ac:dyDescent="0.95">
      <c r="B111" s="21">
        <v>100</v>
      </c>
      <c r="C111" s="22" cm="1">
        <f t="array" ref="C111">INDEX(Draws!B102:K102,C$10)</f>
        <v>72.484595168207306</v>
      </c>
      <c r="D111" s="23">
        <f t="shared" si="3"/>
        <v>72</v>
      </c>
      <c r="E111" s="24">
        <f t="shared" si="4"/>
        <v>8</v>
      </c>
      <c r="F111" s="29">
        <f t="shared" si="5"/>
        <v>268</v>
      </c>
    </row>
    <row r="112" spans="2:6" ht="15" customHeight="1" x14ac:dyDescent="0.95">
      <c r="B112" s="21">
        <v>101</v>
      </c>
      <c r="C112" s="22" cm="1">
        <f t="array" ref="C112">INDEX(Draws!B103:K103,C$10)</f>
        <v>74.677989434421761</v>
      </c>
      <c r="D112" s="23">
        <f t="shared" si="3"/>
        <v>75</v>
      </c>
      <c r="E112" s="24">
        <f t="shared" si="4"/>
        <v>5</v>
      </c>
      <c r="F112" s="29">
        <f t="shared" si="5"/>
        <v>287.5</v>
      </c>
    </row>
    <row r="113" spans="2:6" ht="15" customHeight="1" x14ac:dyDescent="0.95">
      <c r="B113" s="21">
        <v>102</v>
      </c>
      <c r="C113" s="22" cm="1">
        <f t="array" ref="C113">INDEX(Draws!B104:K104,C$10)</f>
        <v>57.524453242949676</v>
      </c>
      <c r="D113" s="23">
        <f t="shared" si="3"/>
        <v>58</v>
      </c>
      <c r="E113" s="24">
        <f t="shared" si="4"/>
        <v>22</v>
      </c>
      <c r="F113" s="29">
        <f t="shared" si="5"/>
        <v>177</v>
      </c>
    </row>
    <row r="114" spans="2:6" ht="15" customHeight="1" x14ac:dyDescent="0.95">
      <c r="B114" s="21">
        <v>103</v>
      </c>
      <c r="C114" s="22" cm="1">
        <f t="array" ref="C114">INDEX(Draws!B105:K105,C$10)</f>
        <v>84.562332378554856</v>
      </c>
      <c r="D114" s="23">
        <f t="shared" si="3"/>
        <v>80</v>
      </c>
      <c r="E114" s="24">
        <f t="shared" si="4"/>
        <v>0</v>
      </c>
      <c r="F114" s="29">
        <f t="shared" si="5"/>
        <v>320</v>
      </c>
    </row>
    <row r="115" spans="2:6" ht="15" customHeight="1" x14ac:dyDescent="0.95">
      <c r="B115" s="21">
        <v>104</v>
      </c>
      <c r="C115" s="22" cm="1">
        <f t="array" ref="C115">INDEX(Draws!B106:K106,C$10)</f>
        <v>86.118028750279336</v>
      </c>
      <c r="D115" s="23">
        <f t="shared" si="3"/>
        <v>80</v>
      </c>
      <c r="E115" s="24">
        <f t="shared" si="4"/>
        <v>0</v>
      </c>
      <c r="F115" s="29">
        <f t="shared" si="5"/>
        <v>320</v>
      </c>
    </row>
    <row r="116" spans="2:6" ht="15" customHeight="1" x14ac:dyDescent="0.95">
      <c r="B116" s="21">
        <v>105</v>
      </c>
      <c r="C116" s="22" cm="1">
        <f t="array" ref="C116">INDEX(Draws!B107:K107,C$10)</f>
        <v>94.880640719638905</v>
      </c>
      <c r="D116" s="23">
        <f t="shared" si="3"/>
        <v>80</v>
      </c>
      <c r="E116" s="24">
        <f t="shared" si="4"/>
        <v>0</v>
      </c>
      <c r="F116" s="29">
        <f t="shared" si="5"/>
        <v>320</v>
      </c>
    </row>
    <row r="117" spans="2:6" ht="15" customHeight="1" x14ac:dyDescent="0.95">
      <c r="B117" s="21">
        <v>106</v>
      </c>
      <c r="C117" s="22" cm="1">
        <f t="array" ref="C117">INDEX(Draws!B108:K108,C$10)</f>
        <v>89.869131645245943</v>
      </c>
      <c r="D117" s="23">
        <f t="shared" si="3"/>
        <v>80</v>
      </c>
      <c r="E117" s="24">
        <f t="shared" si="4"/>
        <v>0</v>
      </c>
      <c r="F117" s="29">
        <f t="shared" si="5"/>
        <v>320</v>
      </c>
    </row>
    <row r="118" spans="2:6" ht="15" customHeight="1" x14ac:dyDescent="0.95">
      <c r="B118" s="21">
        <v>107</v>
      </c>
      <c r="C118" s="22" cm="1">
        <f t="array" ref="C118">INDEX(Draws!B109:K109,C$10)</f>
        <v>65.034673954942264</v>
      </c>
      <c r="D118" s="23">
        <f t="shared" si="3"/>
        <v>65</v>
      </c>
      <c r="E118" s="24">
        <f t="shared" si="4"/>
        <v>15</v>
      </c>
      <c r="F118" s="29">
        <f t="shared" si="5"/>
        <v>222.5</v>
      </c>
    </row>
    <row r="119" spans="2:6" ht="15" customHeight="1" x14ac:dyDescent="0.95">
      <c r="B119" s="21">
        <v>108</v>
      </c>
      <c r="C119" s="22" cm="1">
        <f t="array" ref="C119">INDEX(Draws!B110:K110,C$10)</f>
        <v>83.655588898254791</v>
      </c>
      <c r="D119" s="23">
        <f t="shared" si="3"/>
        <v>80</v>
      </c>
      <c r="E119" s="24">
        <f t="shared" si="4"/>
        <v>0</v>
      </c>
      <c r="F119" s="29">
        <f t="shared" si="5"/>
        <v>320</v>
      </c>
    </row>
    <row r="120" spans="2:6" ht="15" customHeight="1" x14ac:dyDescent="0.95">
      <c r="B120" s="21">
        <v>109</v>
      </c>
      <c r="C120" s="22" cm="1">
        <f t="array" ref="C120">INDEX(Draws!B111:K111,C$10)</f>
        <v>81.052529796652379</v>
      </c>
      <c r="D120" s="23">
        <f t="shared" si="3"/>
        <v>80</v>
      </c>
      <c r="E120" s="24">
        <f t="shared" si="4"/>
        <v>0</v>
      </c>
      <c r="F120" s="29">
        <f t="shared" si="5"/>
        <v>320</v>
      </c>
    </row>
    <row r="121" spans="2:6" ht="15" customHeight="1" x14ac:dyDescent="0.95">
      <c r="B121" s="21">
        <v>110</v>
      </c>
      <c r="C121" s="22" cm="1">
        <f t="array" ref="C121">INDEX(Draws!B112:K112,C$10)</f>
        <v>85.796425739390543</v>
      </c>
      <c r="D121" s="23">
        <f t="shared" si="3"/>
        <v>80</v>
      </c>
      <c r="E121" s="24">
        <f t="shared" si="4"/>
        <v>0</v>
      </c>
      <c r="F121" s="29">
        <f t="shared" si="5"/>
        <v>320</v>
      </c>
    </row>
    <row r="122" spans="2:6" ht="15" customHeight="1" x14ac:dyDescent="0.95">
      <c r="B122" s="21">
        <v>111</v>
      </c>
      <c r="C122" s="22" cm="1">
        <f t="array" ref="C122">INDEX(Draws!B113:K113,C$10)</f>
        <v>60.12292508065002</v>
      </c>
      <c r="D122" s="23">
        <f t="shared" si="3"/>
        <v>60</v>
      </c>
      <c r="E122" s="24">
        <f t="shared" si="4"/>
        <v>20</v>
      </c>
      <c r="F122" s="29">
        <f t="shared" si="5"/>
        <v>190</v>
      </c>
    </row>
    <row r="123" spans="2:6" ht="15" customHeight="1" x14ac:dyDescent="0.95">
      <c r="B123" s="21">
        <v>112</v>
      </c>
      <c r="C123" s="22" cm="1">
        <f t="array" ref="C123">INDEX(Draws!B114:K114,C$10)</f>
        <v>64.559030963282567</v>
      </c>
      <c r="D123" s="23">
        <f t="shared" si="3"/>
        <v>65</v>
      </c>
      <c r="E123" s="24">
        <f t="shared" si="4"/>
        <v>15</v>
      </c>
      <c r="F123" s="29">
        <f t="shared" si="5"/>
        <v>222.5</v>
      </c>
    </row>
    <row r="124" spans="2:6" ht="15" customHeight="1" x14ac:dyDescent="0.95">
      <c r="B124" s="21">
        <v>113</v>
      </c>
      <c r="C124" s="22" cm="1">
        <f t="array" ref="C124">INDEX(Draws!B115:K115,C$10)</f>
        <v>97.308445876551559</v>
      </c>
      <c r="D124" s="23">
        <f t="shared" si="3"/>
        <v>80</v>
      </c>
      <c r="E124" s="24">
        <f t="shared" si="4"/>
        <v>0</v>
      </c>
      <c r="F124" s="29">
        <f t="shared" si="5"/>
        <v>320</v>
      </c>
    </row>
    <row r="125" spans="2:6" ht="15" customHeight="1" x14ac:dyDescent="0.95">
      <c r="B125" s="21">
        <v>114</v>
      </c>
      <c r="C125" s="22" cm="1">
        <f t="array" ref="C125">INDEX(Draws!B116:K116,C$10)</f>
        <v>73.202118275803514</v>
      </c>
      <c r="D125" s="23">
        <f t="shared" si="3"/>
        <v>73</v>
      </c>
      <c r="E125" s="24">
        <f t="shared" si="4"/>
        <v>7</v>
      </c>
      <c r="F125" s="29">
        <f t="shared" si="5"/>
        <v>274.5</v>
      </c>
    </row>
    <row r="126" spans="2:6" ht="15" customHeight="1" x14ac:dyDescent="0.95">
      <c r="B126" s="21">
        <v>115</v>
      </c>
      <c r="C126" s="22" cm="1">
        <f t="array" ref="C126">INDEX(Draws!B117:K117,C$10)</f>
        <v>85.160995897313114</v>
      </c>
      <c r="D126" s="23">
        <f t="shared" si="3"/>
        <v>80</v>
      </c>
      <c r="E126" s="24">
        <f t="shared" si="4"/>
        <v>0</v>
      </c>
      <c r="F126" s="29">
        <f t="shared" si="5"/>
        <v>320</v>
      </c>
    </row>
    <row r="127" spans="2:6" ht="15" customHeight="1" x14ac:dyDescent="0.95">
      <c r="B127" s="21">
        <v>116</v>
      </c>
      <c r="C127" s="22" cm="1">
        <f t="array" ref="C127">INDEX(Draws!B118:K118,C$10)</f>
        <v>86.351962156259106</v>
      </c>
      <c r="D127" s="23">
        <f t="shared" si="3"/>
        <v>80</v>
      </c>
      <c r="E127" s="24">
        <f t="shared" si="4"/>
        <v>0</v>
      </c>
      <c r="F127" s="29">
        <f t="shared" si="5"/>
        <v>320</v>
      </c>
    </row>
    <row r="128" spans="2:6" ht="15" customHeight="1" x14ac:dyDescent="0.95">
      <c r="B128" s="21">
        <v>117</v>
      </c>
      <c r="C128" s="22" cm="1">
        <f t="array" ref="C128">INDEX(Draws!B119:K119,C$10)</f>
        <v>76.562723936222028</v>
      </c>
      <c r="D128" s="23">
        <f t="shared" si="3"/>
        <v>77</v>
      </c>
      <c r="E128" s="24">
        <f t="shared" si="4"/>
        <v>3</v>
      </c>
      <c r="F128" s="29">
        <f t="shared" si="5"/>
        <v>300.5</v>
      </c>
    </row>
    <row r="129" spans="2:6" ht="15" customHeight="1" x14ac:dyDescent="0.95">
      <c r="B129" s="21">
        <v>118</v>
      </c>
      <c r="C129" s="22" cm="1">
        <f t="array" ref="C129">INDEX(Draws!B120:K120,C$10)</f>
        <v>55.72945176216308</v>
      </c>
      <c r="D129" s="23">
        <f t="shared" si="3"/>
        <v>56</v>
      </c>
      <c r="E129" s="24">
        <f t="shared" si="4"/>
        <v>24</v>
      </c>
      <c r="F129" s="29">
        <f t="shared" si="5"/>
        <v>164</v>
      </c>
    </row>
    <row r="130" spans="2:6" ht="15" customHeight="1" x14ac:dyDescent="0.95">
      <c r="B130" s="21">
        <v>119</v>
      </c>
      <c r="C130" s="22" cm="1">
        <f t="array" ref="C130">INDEX(Draws!B121:K121,C$10)</f>
        <v>95.096156857907772</v>
      </c>
      <c r="D130" s="23">
        <f t="shared" si="3"/>
        <v>80</v>
      </c>
      <c r="E130" s="24">
        <f t="shared" si="4"/>
        <v>0</v>
      </c>
      <c r="F130" s="29">
        <f t="shared" si="5"/>
        <v>320</v>
      </c>
    </row>
    <row r="131" spans="2:6" ht="15" customHeight="1" x14ac:dyDescent="0.95">
      <c r="B131" s="21">
        <v>120</v>
      </c>
      <c r="C131" s="22" cm="1">
        <f t="array" ref="C131">INDEX(Draws!B122:K122,C$10)</f>
        <v>89.407881407241803</v>
      </c>
      <c r="D131" s="23">
        <f t="shared" si="3"/>
        <v>80</v>
      </c>
      <c r="E131" s="24">
        <f t="shared" si="4"/>
        <v>0</v>
      </c>
      <c r="F131" s="29">
        <f t="shared" si="5"/>
        <v>320</v>
      </c>
    </row>
    <row r="132" spans="2:6" ht="15" customHeight="1" x14ac:dyDescent="0.95">
      <c r="B132" s="21">
        <v>121</v>
      </c>
      <c r="C132" s="22" cm="1">
        <f t="array" ref="C132">INDEX(Draws!B123:K123,C$10)</f>
        <v>80.121059429147863</v>
      </c>
      <c r="D132" s="23">
        <f t="shared" si="3"/>
        <v>80</v>
      </c>
      <c r="E132" s="24">
        <f t="shared" si="4"/>
        <v>0</v>
      </c>
      <c r="F132" s="29">
        <f t="shared" si="5"/>
        <v>320</v>
      </c>
    </row>
    <row r="133" spans="2:6" ht="15" customHeight="1" x14ac:dyDescent="0.95">
      <c r="B133" s="21">
        <v>122</v>
      </c>
      <c r="C133" s="22" cm="1">
        <f t="array" ref="C133">INDEX(Draws!B124:K124,C$10)</f>
        <v>86.834784471720923</v>
      </c>
      <c r="D133" s="23">
        <f t="shared" si="3"/>
        <v>80</v>
      </c>
      <c r="E133" s="24">
        <f t="shared" si="4"/>
        <v>0</v>
      </c>
      <c r="F133" s="29">
        <f t="shared" si="5"/>
        <v>320</v>
      </c>
    </row>
    <row r="134" spans="2:6" ht="15" customHeight="1" x14ac:dyDescent="0.95">
      <c r="B134" s="21">
        <v>123</v>
      </c>
      <c r="C134" s="22" cm="1">
        <f t="array" ref="C134">INDEX(Draws!B125:K125,C$10)</f>
        <v>92.320163023105124</v>
      </c>
      <c r="D134" s="23">
        <f t="shared" si="3"/>
        <v>80</v>
      </c>
      <c r="E134" s="24">
        <f t="shared" si="4"/>
        <v>0</v>
      </c>
      <c r="F134" s="29">
        <f t="shared" si="5"/>
        <v>320</v>
      </c>
    </row>
    <row r="135" spans="2:6" ht="15" customHeight="1" x14ac:dyDescent="0.95">
      <c r="B135" s="21">
        <v>124</v>
      </c>
      <c r="C135" s="22" cm="1">
        <f t="array" ref="C135">INDEX(Draws!B126:K126,C$10)</f>
        <v>93.795249742543092</v>
      </c>
      <c r="D135" s="23">
        <f t="shared" si="3"/>
        <v>80</v>
      </c>
      <c r="E135" s="24">
        <f t="shared" si="4"/>
        <v>0</v>
      </c>
      <c r="F135" s="29">
        <f t="shared" si="5"/>
        <v>320</v>
      </c>
    </row>
    <row r="136" spans="2:6" ht="15" customHeight="1" x14ac:dyDescent="0.95">
      <c r="B136" s="21">
        <v>125</v>
      </c>
      <c r="C136" s="22" cm="1">
        <f t="array" ref="C136">INDEX(Draws!B127:K127,C$10)</f>
        <v>68.47462734374858</v>
      </c>
      <c r="D136" s="23">
        <f t="shared" si="3"/>
        <v>68</v>
      </c>
      <c r="E136" s="24">
        <f t="shared" si="4"/>
        <v>12</v>
      </c>
      <c r="F136" s="29">
        <f t="shared" si="5"/>
        <v>242</v>
      </c>
    </row>
    <row r="137" spans="2:6" ht="15" customHeight="1" x14ac:dyDescent="0.95">
      <c r="B137" s="21">
        <v>126</v>
      </c>
      <c r="C137" s="22" cm="1">
        <f t="array" ref="C137">INDEX(Draws!B128:K128,C$10)</f>
        <v>67.053240602108417</v>
      </c>
      <c r="D137" s="23">
        <f t="shared" si="3"/>
        <v>67</v>
      </c>
      <c r="E137" s="24">
        <f t="shared" si="4"/>
        <v>13</v>
      </c>
      <c r="F137" s="29">
        <f t="shared" si="5"/>
        <v>235.5</v>
      </c>
    </row>
    <row r="138" spans="2:6" ht="15" customHeight="1" x14ac:dyDescent="0.95">
      <c r="B138" s="21">
        <v>127</v>
      </c>
      <c r="C138" s="22" cm="1">
        <f t="array" ref="C138">INDEX(Draws!B129:K129,C$10)</f>
        <v>76.673363966692705</v>
      </c>
      <c r="D138" s="23">
        <f t="shared" si="3"/>
        <v>77</v>
      </c>
      <c r="E138" s="24">
        <f t="shared" si="4"/>
        <v>3</v>
      </c>
      <c r="F138" s="29">
        <f t="shared" si="5"/>
        <v>300.5</v>
      </c>
    </row>
    <row r="139" spans="2:6" ht="15" customHeight="1" x14ac:dyDescent="0.95">
      <c r="B139" s="21">
        <v>128</v>
      </c>
      <c r="C139" s="22" cm="1">
        <f t="array" ref="C139">INDEX(Draws!B130:K130,C$10)</f>
        <v>97.615741398913087</v>
      </c>
      <c r="D139" s="23">
        <f t="shared" si="3"/>
        <v>80</v>
      </c>
      <c r="E139" s="24">
        <f t="shared" si="4"/>
        <v>0</v>
      </c>
      <c r="F139" s="29">
        <f t="shared" si="5"/>
        <v>320</v>
      </c>
    </row>
    <row r="140" spans="2:6" ht="15" customHeight="1" x14ac:dyDescent="0.95">
      <c r="B140" s="21">
        <v>129</v>
      </c>
      <c r="C140" s="22" cm="1">
        <f t="array" ref="C140">INDEX(Draws!B131:K131,C$10)</f>
        <v>46.154791763983667</v>
      </c>
      <c r="D140" s="23">
        <f t="shared" si="3"/>
        <v>46</v>
      </c>
      <c r="E140" s="24">
        <f t="shared" si="4"/>
        <v>34</v>
      </c>
      <c r="F140" s="29">
        <f t="shared" si="5"/>
        <v>99</v>
      </c>
    </row>
    <row r="141" spans="2:6" ht="15" customHeight="1" x14ac:dyDescent="0.95">
      <c r="B141" s="21">
        <v>130</v>
      </c>
      <c r="C141" s="22" cm="1">
        <f t="array" ref="C141">INDEX(Draws!B132:K132,C$10)</f>
        <v>92.881923794338945</v>
      </c>
      <c r="D141" s="23">
        <f t="shared" si="3"/>
        <v>80</v>
      </c>
      <c r="E141" s="24">
        <f t="shared" si="4"/>
        <v>0</v>
      </c>
      <c r="F141" s="29">
        <f t="shared" si="5"/>
        <v>320</v>
      </c>
    </row>
    <row r="142" spans="2:6" ht="15" customHeight="1" x14ac:dyDescent="0.95">
      <c r="B142" s="21">
        <v>131</v>
      </c>
      <c r="C142" s="22" cm="1">
        <f t="array" ref="C142">INDEX(Draws!B133:K133,C$10)</f>
        <v>109.59914127131924</v>
      </c>
      <c r="D142" s="23">
        <f t="shared" ref="D142:D205" si="6">MIN(F$8,ROUND(C142,0))</f>
        <v>80</v>
      </c>
      <c r="E142" s="24">
        <f t="shared" ref="E142:E205" si="7">F$8-D142</f>
        <v>0</v>
      </c>
      <c r="F142" s="29">
        <f t="shared" ref="F142:F205" si="8">D142*G$7-G$8*E142</f>
        <v>320</v>
      </c>
    </row>
    <row r="143" spans="2:6" ht="15" customHeight="1" x14ac:dyDescent="0.95">
      <c r="B143" s="21">
        <v>132</v>
      </c>
      <c r="C143" s="22" cm="1">
        <f t="array" ref="C143">INDEX(Draws!B134:K134,C$10)</f>
        <v>107.2193574346602</v>
      </c>
      <c r="D143" s="23">
        <f t="shared" si="6"/>
        <v>80</v>
      </c>
      <c r="E143" s="24">
        <f t="shared" si="7"/>
        <v>0</v>
      </c>
      <c r="F143" s="29">
        <f t="shared" si="8"/>
        <v>320</v>
      </c>
    </row>
    <row r="144" spans="2:6" ht="15" customHeight="1" x14ac:dyDescent="0.95">
      <c r="B144" s="21">
        <v>133</v>
      </c>
      <c r="C144" s="22" cm="1">
        <f t="array" ref="C144">INDEX(Draws!B135:K135,C$10)</f>
        <v>81.501689439464826</v>
      </c>
      <c r="D144" s="23">
        <f t="shared" si="6"/>
        <v>80</v>
      </c>
      <c r="E144" s="24">
        <f t="shared" si="7"/>
        <v>0</v>
      </c>
      <c r="F144" s="29">
        <f t="shared" si="8"/>
        <v>320</v>
      </c>
    </row>
    <row r="145" spans="2:6" ht="15" customHeight="1" x14ac:dyDescent="0.95">
      <c r="B145" s="21">
        <v>134</v>
      </c>
      <c r="C145" s="22" cm="1">
        <f t="array" ref="C145">INDEX(Draws!B136:K136,C$10)</f>
        <v>81.346063527307706</v>
      </c>
      <c r="D145" s="23">
        <f t="shared" si="6"/>
        <v>80</v>
      </c>
      <c r="E145" s="24">
        <f t="shared" si="7"/>
        <v>0</v>
      </c>
      <c r="F145" s="29">
        <f t="shared" si="8"/>
        <v>320</v>
      </c>
    </row>
    <row r="146" spans="2:6" ht="15" customHeight="1" x14ac:dyDescent="0.95">
      <c r="B146" s="21">
        <v>135</v>
      </c>
      <c r="C146" s="22" cm="1">
        <f t="array" ref="C146">INDEX(Draws!B137:K137,C$10)</f>
        <v>94.982344964664662</v>
      </c>
      <c r="D146" s="23">
        <f t="shared" si="6"/>
        <v>80</v>
      </c>
      <c r="E146" s="24">
        <f t="shared" si="7"/>
        <v>0</v>
      </c>
      <c r="F146" s="29">
        <f t="shared" si="8"/>
        <v>320</v>
      </c>
    </row>
    <row r="147" spans="2:6" ht="15" customHeight="1" x14ac:dyDescent="0.95">
      <c r="B147" s="21">
        <v>136</v>
      </c>
      <c r="C147" s="22" cm="1">
        <f t="array" ref="C147">INDEX(Draws!B138:K138,C$10)</f>
        <v>66.744069246924482</v>
      </c>
      <c r="D147" s="23">
        <f t="shared" si="6"/>
        <v>67</v>
      </c>
      <c r="E147" s="24">
        <f t="shared" si="7"/>
        <v>13</v>
      </c>
      <c r="F147" s="29">
        <f t="shared" si="8"/>
        <v>235.5</v>
      </c>
    </row>
    <row r="148" spans="2:6" ht="15" customHeight="1" x14ac:dyDescent="0.95">
      <c r="B148" s="21">
        <v>137</v>
      </c>
      <c r="C148" s="22" cm="1">
        <f t="array" ref="C148">INDEX(Draws!B139:K139,C$10)</f>
        <v>77.360430370463291</v>
      </c>
      <c r="D148" s="23">
        <f t="shared" si="6"/>
        <v>77</v>
      </c>
      <c r="E148" s="24">
        <f t="shared" si="7"/>
        <v>3</v>
      </c>
      <c r="F148" s="29">
        <f t="shared" si="8"/>
        <v>300.5</v>
      </c>
    </row>
    <row r="149" spans="2:6" ht="15" customHeight="1" x14ac:dyDescent="0.95">
      <c r="B149" s="21">
        <v>138</v>
      </c>
      <c r="C149" s="22" cm="1">
        <f t="array" ref="C149">INDEX(Draws!B140:K140,C$10)</f>
        <v>63.263921876641689</v>
      </c>
      <c r="D149" s="23">
        <f t="shared" si="6"/>
        <v>63</v>
      </c>
      <c r="E149" s="24">
        <f t="shared" si="7"/>
        <v>17</v>
      </c>
      <c r="F149" s="29">
        <f t="shared" si="8"/>
        <v>209.5</v>
      </c>
    </row>
    <row r="150" spans="2:6" ht="15" customHeight="1" x14ac:dyDescent="0.95">
      <c r="B150" s="21">
        <v>139</v>
      </c>
      <c r="C150" s="22" cm="1">
        <f t="array" ref="C150">INDEX(Draws!B141:K141,C$10)</f>
        <v>76.499082044465467</v>
      </c>
      <c r="D150" s="23">
        <f t="shared" si="6"/>
        <v>76</v>
      </c>
      <c r="E150" s="24">
        <f t="shared" si="7"/>
        <v>4</v>
      </c>
      <c r="F150" s="29">
        <f t="shared" si="8"/>
        <v>294</v>
      </c>
    </row>
    <row r="151" spans="2:6" ht="15" customHeight="1" x14ac:dyDescent="0.95">
      <c r="B151" s="21">
        <v>140</v>
      </c>
      <c r="C151" s="22" cm="1">
        <f t="array" ref="C151">INDEX(Draws!B142:K142,C$10)</f>
        <v>104.00663561274996</v>
      </c>
      <c r="D151" s="23">
        <f t="shared" si="6"/>
        <v>80</v>
      </c>
      <c r="E151" s="24">
        <f t="shared" si="7"/>
        <v>0</v>
      </c>
      <c r="F151" s="29">
        <f t="shared" si="8"/>
        <v>320</v>
      </c>
    </row>
    <row r="152" spans="2:6" ht="15" customHeight="1" x14ac:dyDescent="0.95">
      <c r="B152" s="21">
        <v>141</v>
      </c>
      <c r="C152" s="22" cm="1">
        <f t="array" ref="C152">INDEX(Draws!B143:K143,C$10)</f>
        <v>68.068032052979106</v>
      </c>
      <c r="D152" s="23">
        <f t="shared" si="6"/>
        <v>68</v>
      </c>
      <c r="E152" s="24">
        <f t="shared" si="7"/>
        <v>12</v>
      </c>
      <c r="F152" s="29">
        <f t="shared" si="8"/>
        <v>242</v>
      </c>
    </row>
    <row r="153" spans="2:6" ht="15" customHeight="1" x14ac:dyDescent="0.95">
      <c r="B153" s="21">
        <v>142</v>
      </c>
      <c r="C153" s="22" cm="1">
        <f t="array" ref="C153">INDEX(Draws!B144:K144,C$10)</f>
        <v>74.277686710120179</v>
      </c>
      <c r="D153" s="23">
        <f t="shared" si="6"/>
        <v>74</v>
      </c>
      <c r="E153" s="24">
        <f t="shared" si="7"/>
        <v>6</v>
      </c>
      <c r="F153" s="29">
        <f t="shared" si="8"/>
        <v>281</v>
      </c>
    </row>
    <row r="154" spans="2:6" ht="15" customHeight="1" x14ac:dyDescent="0.95">
      <c r="B154" s="21">
        <v>143</v>
      </c>
      <c r="C154" s="22" cm="1">
        <f t="array" ref="C154">INDEX(Draws!B145:K145,C$10)</f>
        <v>96.195292573684128</v>
      </c>
      <c r="D154" s="23">
        <f t="shared" si="6"/>
        <v>80</v>
      </c>
      <c r="E154" s="24">
        <f t="shared" si="7"/>
        <v>0</v>
      </c>
      <c r="F154" s="29">
        <f t="shared" si="8"/>
        <v>320</v>
      </c>
    </row>
    <row r="155" spans="2:6" ht="15" customHeight="1" x14ac:dyDescent="0.95">
      <c r="B155" s="21">
        <v>144</v>
      </c>
      <c r="C155" s="22" cm="1">
        <f t="array" ref="C155">INDEX(Draws!B146:K146,C$10)</f>
        <v>93.534611298382515</v>
      </c>
      <c r="D155" s="23">
        <f t="shared" si="6"/>
        <v>80</v>
      </c>
      <c r="E155" s="24">
        <f t="shared" si="7"/>
        <v>0</v>
      </c>
      <c r="F155" s="29">
        <f t="shared" si="8"/>
        <v>320</v>
      </c>
    </row>
    <row r="156" spans="2:6" ht="15" customHeight="1" x14ac:dyDescent="0.95">
      <c r="B156" s="21">
        <v>145</v>
      </c>
      <c r="C156" s="22" cm="1">
        <f t="array" ref="C156">INDEX(Draws!B147:K147,C$10)</f>
        <v>69.702223501808476</v>
      </c>
      <c r="D156" s="23">
        <f t="shared" si="6"/>
        <v>70</v>
      </c>
      <c r="E156" s="24">
        <f t="shared" si="7"/>
        <v>10</v>
      </c>
      <c r="F156" s="29">
        <f t="shared" si="8"/>
        <v>255</v>
      </c>
    </row>
    <row r="157" spans="2:6" ht="15" customHeight="1" x14ac:dyDescent="0.95">
      <c r="B157" s="21">
        <v>146</v>
      </c>
      <c r="C157" s="22" cm="1">
        <f t="array" ref="C157">INDEX(Draws!B148:K148,C$10)</f>
        <v>73.040233903229819</v>
      </c>
      <c r="D157" s="23">
        <f t="shared" si="6"/>
        <v>73</v>
      </c>
      <c r="E157" s="24">
        <f t="shared" si="7"/>
        <v>7</v>
      </c>
      <c r="F157" s="29">
        <f t="shared" si="8"/>
        <v>274.5</v>
      </c>
    </row>
    <row r="158" spans="2:6" ht="15" customHeight="1" x14ac:dyDescent="0.95">
      <c r="B158" s="21">
        <v>147</v>
      </c>
      <c r="C158" s="22" cm="1">
        <f t="array" ref="C158">INDEX(Draws!B149:K149,C$10)</f>
        <v>88.482498969897279</v>
      </c>
      <c r="D158" s="23">
        <f t="shared" si="6"/>
        <v>80</v>
      </c>
      <c r="E158" s="24">
        <f t="shared" si="7"/>
        <v>0</v>
      </c>
      <c r="F158" s="29">
        <f t="shared" si="8"/>
        <v>320</v>
      </c>
    </row>
    <row r="159" spans="2:6" ht="15" customHeight="1" x14ac:dyDescent="0.95">
      <c r="B159" s="21">
        <v>148</v>
      </c>
      <c r="C159" s="22" cm="1">
        <f t="array" ref="C159">INDEX(Draws!B150:K150,C$10)</f>
        <v>55.285595610330347</v>
      </c>
      <c r="D159" s="23">
        <f t="shared" si="6"/>
        <v>55</v>
      </c>
      <c r="E159" s="24">
        <f t="shared" si="7"/>
        <v>25</v>
      </c>
      <c r="F159" s="29">
        <f t="shared" si="8"/>
        <v>157.5</v>
      </c>
    </row>
    <row r="160" spans="2:6" ht="15" customHeight="1" x14ac:dyDescent="0.95">
      <c r="B160" s="21">
        <v>149</v>
      </c>
      <c r="C160" s="22" cm="1">
        <f t="array" ref="C160">INDEX(Draws!B151:K151,C$10)</f>
        <v>98.80737272585975</v>
      </c>
      <c r="D160" s="23">
        <f t="shared" si="6"/>
        <v>80</v>
      </c>
      <c r="E160" s="24">
        <f t="shared" si="7"/>
        <v>0</v>
      </c>
      <c r="F160" s="29">
        <f t="shared" si="8"/>
        <v>320</v>
      </c>
    </row>
    <row r="161" spans="2:6" ht="15" customHeight="1" x14ac:dyDescent="0.95">
      <c r="B161" s="21">
        <v>150</v>
      </c>
      <c r="C161" s="22" cm="1">
        <f t="array" ref="C161">INDEX(Draws!B152:K152,C$10)</f>
        <v>62.425356392923277</v>
      </c>
      <c r="D161" s="23">
        <f t="shared" si="6"/>
        <v>62</v>
      </c>
      <c r="E161" s="24">
        <f t="shared" si="7"/>
        <v>18</v>
      </c>
      <c r="F161" s="29">
        <f t="shared" si="8"/>
        <v>203</v>
      </c>
    </row>
    <row r="162" spans="2:6" ht="15" customHeight="1" x14ac:dyDescent="0.95">
      <c r="B162" s="21">
        <v>151</v>
      </c>
      <c r="C162" s="22" cm="1">
        <f t="array" ref="C162">INDEX(Draws!B153:K153,C$10)</f>
        <v>88.10942992757191</v>
      </c>
      <c r="D162" s="23">
        <f t="shared" si="6"/>
        <v>80</v>
      </c>
      <c r="E162" s="24">
        <f t="shared" si="7"/>
        <v>0</v>
      </c>
      <c r="F162" s="29">
        <f t="shared" si="8"/>
        <v>320</v>
      </c>
    </row>
    <row r="163" spans="2:6" ht="15" customHeight="1" x14ac:dyDescent="0.95">
      <c r="B163" s="21">
        <v>152</v>
      </c>
      <c r="C163" s="22" cm="1">
        <f t="array" ref="C163">INDEX(Draws!B154:K154,C$10)</f>
        <v>50.838234730763361</v>
      </c>
      <c r="D163" s="23">
        <f t="shared" si="6"/>
        <v>51</v>
      </c>
      <c r="E163" s="24">
        <f t="shared" si="7"/>
        <v>29</v>
      </c>
      <c r="F163" s="29">
        <f t="shared" si="8"/>
        <v>131.5</v>
      </c>
    </row>
    <row r="164" spans="2:6" ht="15" customHeight="1" x14ac:dyDescent="0.95">
      <c r="B164" s="21">
        <v>153</v>
      </c>
      <c r="C164" s="22" cm="1">
        <f t="array" ref="C164">INDEX(Draws!B155:K155,C$10)</f>
        <v>90.44791133608669</v>
      </c>
      <c r="D164" s="23">
        <f t="shared" si="6"/>
        <v>80</v>
      </c>
      <c r="E164" s="24">
        <f t="shared" si="7"/>
        <v>0</v>
      </c>
      <c r="F164" s="29">
        <f t="shared" si="8"/>
        <v>320</v>
      </c>
    </row>
    <row r="165" spans="2:6" ht="15" customHeight="1" x14ac:dyDescent="0.95">
      <c r="B165" s="21">
        <v>154</v>
      </c>
      <c r="C165" s="22" cm="1">
        <f t="array" ref="C165">INDEX(Draws!B156:K156,C$10)</f>
        <v>69.183299931028159</v>
      </c>
      <c r="D165" s="23">
        <f t="shared" si="6"/>
        <v>69</v>
      </c>
      <c r="E165" s="24">
        <f t="shared" si="7"/>
        <v>11</v>
      </c>
      <c r="F165" s="29">
        <f t="shared" si="8"/>
        <v>248.5</v>
      </c>
    </row>
    <row r="166" spans="2:6" ht="15" customHeight="1" x14ac:dyDescent="0.95">
      <c r="B166" s="21">
        <v>155</v>
      </c>
      <c r="C166" s="22" cm="1">
        <f t="array" ref="C166">INDEX(Draws!B157:K157,C$10)</f>
        <v>54.216711962071713</v>
      </c>
      <c r="D166" s="23">
        <f t="shared" si="6"/>
        <v>54</v>
      </c>
      <c r="E166" s="24">
        <f t="shared" si="7"/>
        <v>26</v>
      </c>
      <c r="F166" s="29">
        <f t="shared" si="8"/>
        <v>151</v>
      </c>
    </row>
    <row r="167" spans="2:6" ht="15" customHeight="1" x14ac:dyDescent="0.95">
      <c r="B167" s="21">
        <v>156</v>
      </c>
      <c r="C167" s="22" cm="1">
        <f t="array" ref="C167">INDEX(Draws!B158:K158,C$10)</f>
        <v>84.586377144732978</v>
      </c>
      <c r="D167" s="23">
        <f t="shared" si="6"/>
        <v>80</v>
      </c>
      <c r="E167" s="24">
        <f t="shared" si="7"/>
        <v>0</v>
      </c>
      <c r="F167" s="29">
        <f t="shared" si="8"/>
        <v>320</v>
      </c>
    </row>
    <row r="168" spans="2:6" ht="15" customHeight="1" x14ac:dyDescent="0.95">
      <c r="B168" s="21">
        <v>157</v>
      </c>
      <c r="C168" s="22" cm="1">
        <f t="array" ref="C168">INDEX(Draws!B159:K159,C$10)</f>
        <v>67.679836976894876</v>
      </c>
      <c r="D168" s="23">
        <f t="shared" si="6"/>
        <v>68</v>
      </c>
      <c r="E168" s="24">
        <f t="shared" si="7"/>
        <v>12</v>
      </c>
      <c r="F168" s="29">
        <f t="shared" si="8"/>
        <v>242</v>
      </c>
    </row>
    <row r="169" spans="2:6" ht="15" customHeight="1" x14ac:dyDescent="0.95">
      <c r="B169" s="21">
        <v>158</v>
      </c>
      <c r="C169" s="22" cm="1">
        <f t="array" ref="C169">INDEX(Draws!B160:K160,C$10)</f>
        <v>55.146306496753823</v>
      </c>
      <c r="D169" s="23">
        <f t="shared" si="6"/>
        <v>55</v>
      </c>
      <c r="E169" s="24">
        <f t="shared" si="7"/>
        <v>25</v>
      </c>
      <c r="F169" s="29">
        <f t="shared" si="8"/>
        <v>157.5</v>
      </c>
    </row>
    <row r="170" spans="2:6" ht="15" customHeight="1" x14ac:dyDescent="0.95">
      <c r="B170" s="21">
        <v>159</v>
      </c>
      <c r="C170" s="22" cm="1">
        <f t="array" ref="C170">INDEX(Draws!B161:K161,C$10)</f>
        <v>82.384712161074276</v>
      </c>
      <c r="D170" s="23">
        <f t="shared" si="6"/>
        <v>80</v>
      </c>
      <c r="E170" s="24">
        <f t="shared" si="7"/>
        <v>0</v>
      </c>
      <c r="F170" s="29">
        <f t="shared" si="8"/>
        <v>320</v>
      </c>
    </row>
    <row r="171" spans="2:6" ht="15" customHeight="1" x14ac:dyDescent="0.95">
      <c r="B171" s="21">
        <v>160</v>
      </c>
      <c r="C171" s="22" cm="1">
        <f t="array" ref="C171">INDEX(Draws!B162:K162,C$10)</f>
        <v>96.189119378395844</v>
      </c>
      <c r="D171" s="23">
        <f t="shared" si="6"/>
        <v>80</v>
      </c>
      <c r="E171" s="24">
        <f t="shared" si="7"/>
        <v>0</v>
      </c>
      <c r="F171" s="29">
        <f t="shared" si="8"/>
        <v>320</v>
      </c>
    </row>
    <row r="172" spans="2:6" ht="15" customHeight="1" x14ac:dyDescent="0.95">
      <c r="B172" s="21">
        <v>161</v>
      </c>
      <c r="C172" s="22" cm="1">
        <f t="array" ref="C172">INDEX(Draws!B163:K163,C$10)</f>
        <v>53.762623994844034</v>
      </c>
      <c r="D172" s="23">
        <f t="shared" si="6"/>
        <v>54</v>
      </c>
      <c r="E172" s="24">
        <f t="shared" si="7"/>
        <v>26</v>
      </c>
      <c r="F172" s="29">
        <f t="shared" si="8"/>
        <v>151</v>
      </c>
    </row>
    <row r="173" spans="2:6" ht="15" customHeight="1" x14ac:dyDescent="0.95">
      <c r="B173" s="21">
        <v>162</v>
      </c>
      <c r="C173" s="22" cm="1">
        <f t="array" ref="C173">INDEX(Draws!B164:K164,C$10)</f>
        <v>49.293912727152929</v>
      </c>
      <c r="D173" s="23">
        <f t="shared" si="6"/>
        <v>49</v>
      </c>
      <c r="E173" s="24">
        <f t="shared" si="7"/>
        <v>31</v>
      </c>
      <c r="F173" s="29">
        <f t="shared" si="8"/>
        <v>118.5</v>
      </c>
    </row>
    <row r="174" spans="2:6" ht="15" customHeight="1" x14ac:dyDescent="0.95">
      <c r="B174" s="21">
        <v>163</v>
      </c>
      <c r="C174" s="22" cm="1">
        <f t="array" ref="C174">INDEX(Draws!B165:K165,C$10)</f>
        <v>93.716635294258595</v>
      </c>
      <c r="D174" s="23">
        <f t="shared" si="6"/>
        <v>80</v>
      </c>
      <c r="E174" s="24">
        <f t="shared" si="7"/>
        <v>0</v>
      </c>
      <c r="F174" s="29">
        <f t="shared" si="8"/>
        <v>320</v>
      </c>
    </row>
    <row r="175" spans="2:6" ht="15" customHeight="1" x14ac:dyDescent="0.95">
      <c r="B175" s="21">
        <v>164</v>
      </c>
      <c r="C175" s="22" cm="1">
        <f t="array" ref="C175">INDEX(Draws!B166:K166,C$10)</f>
        <v>92.039333796565188</v>
      </c>
      <c r="D175" s="23">
        <f t="shared" si="6"/>
        <v>80</v>
      </c>
      <c r="E175" s="24">
        <f t="shared" si="7"/>
        <v>0</v>
      </c>
      <c r="F175" s="29">
        <f t="shared" si="8"/>
        <v>320</v>
      </c>
    </row>
    <row r="176" spans="2:6" ht="15" customHeight="1" x14ac:dyDescent="0.95">
      <c r="B176" s="21">
        <v>165</v>
      </c>
      <c r="C176" s="22" cm="1">
        <f t="array" ref="C176">INDEX(Draws!B167:K167,C$10)</f>
        <v>80.650248921374441</v>
      </c>
      <c r="D176" s="23">
        <f t="shared" si="6"/>
        <v>80</v>
      </c>
      <c r="E176" s="24">
        <f t="shared" si="7"/>
        <v>0</v>
      </c>
      <c r="F176" s="29">
        <f t="shared" si="8"/>
        <v>320</v>
      </c>
    </row>
    <row r="177" spans="2:6" ht="15" customHeight="1" x14ac:dyDescent="0.95">
      <c r="B177" s="21">
        <v>166</v>
      </c>
      <c r="C177" s="22" cm="1">
        <f t="array" ref="C177">INDEX(Draws!B168:K168,C$10)</f>
        <v>88.358915692951996</v>
      </c>
      <c r="D177" s="23">
        <f t="shared" si="6"/>
        <v>80</v>
      </c>
      <c r="E177" s="24">
        <f t="shared" si="7"/>
        <v>0</v>
      </c>
      <c r="F177" s="29">
        <f t="shared" si="8"/>
        <v>320</v>
      </c>
    </row>
    <row r="178" spans="2:6" ht="15" customHeight="1" x14ac:dyDescent="0.95">
      <c r="B178" s="21">
        <v>167</v>
      </c>
      <c r="C178" s="22" cm="1">
        <f t="array" ref="C178">INDEX(Draws!B169:K169,C$10)</f>
        <v>85.04305717186071</v>
      </c>
      <c r="D178" s="23">
        <f t="shared" si="6"/>
        <v>80</v>
      </c>
      <c r="E178" s="24">
        <f t="shared" si="7"/>
        <v>0</v>
      </c>
      <c r="F178" s="29">
        <f t="shared" si="8"/>
        <v>320</v>
      </c>
    </row>
    <row r="179" spans="2:6" ht="15" customHeight="1" x14ac:dyDescent="0.95">
      <c r="B179" s="21">
        <v>168</v>
      </c>
      <c r="C179" s="22" cm="1">
        <f t="array" ref="C179">INDEX(Draws!B170:K170,C$10)</f>
        <v>103.73794814047869</v>
      </c>
      <c r="D179" s="23">
        <f t="shared" si="6"/>
        <v>80</v>
      </c>
      <c r="E179" s="24">
        <f t="shared" si="7"/>
        <v>0</v>
      </c>
      <c r="F179" s="29">
        <f t="shared" si="8"/>
        <v>320</v>
      </c>
    </row>
    <row r="180" spans="2:6" ht="15" customHeight="1" x14ac:dyDescent="0.95">
      <c r="B180" s="21">
        <v>169</v>
      </c>
      <c r="C180" s="22" cm="1">
        <f t="array" ref="C180">INDEX(Draws!B171:K171,C$10)</f>
        <v>81.9614560642367</v>
      </c>
      <c r="D180" s="23">
        <f t="shared" si="6"/>
        <v>80</v>
      </c>
      <c r="E180" s="24">
        <f t="shared" si="7"/>
        <v>0</v>
      </c>
      <c r="F180" s="29">
        <f t="shared" si="8"/>
        <v>320</v>
      </c>
    </row>
    <row r="181" spans="2:6" ht="15" customHeight="1" x14ac:dyDescent="0.95">
      <c r="B181" s="21">
        <v>170</v>
      </c>
      <c r="C181" s="22" cm="1">
        <f t="array" ref="C181">INDEX(Draws!B172:K172,C$10)</f>
        <v>72.615698829467874</v>
      </c>
      <c r="D181" s="23">
        <f t="shared" si="6"/>
        <v>73</v>
      </c>
      <c r="E181" s="24">
        <f t="shared" si="7"/>
        <v>7</v>
      </c>
      <c r="F181" s="29">
        <f t="shared" si="8"/>
        <v>274.5</v>
      </c>
    </row>
    <row r="182" spans="2:6" ht="15" customHeight="1" x14ac:dyDescent="0.95">
      <c r="B182" s="21">
        <v>171</v>
      </c>
      <c r="C182" s="22" cm="1">
        <f t="array" ref="C182">INDEX(Draws!B173:K173,C$10)</f>
        <v>62.932718012307305</v>
      </c>
      <c r="D182" s="23">
        <f t="shared" si="6"/>
        <v>63</v>
      </c>
      <c r="E182" s="24">
        <f t="shared" si="7"/>
        <v>17</v>
      </c>
      <c r="F182" s="29">
        <f t="shared" si="8"/>
        <v>209.5</v>
      </c>
    </row>
    <row r="183" spans="2:6" ht="15" customHeight="1" x14ac:dyDescent="0.95">
      <c r="B183" s="21">
        <v>172</v>
      </c>
      <c r="C183" s="22" cm="1">
        <f t="array" ref="C183">INDEX(Draws!B174:K174,C$10)</f>
        <v>73.93430698546581</v>
      </c>
      <c r="D183" s="23">
        <f t="shared" si="6"/>
        <v>74</v>
      </c>
      <c r="E183" s="24">
        <f t="shared" si="7"/>
        <v>6</v>
      </c>
      <c r="F183" s="29">
        <f t="shared" si="8"/>
        <v>281</v>
      </c>
    </row>
    <row r="184" spans="2:6" ht="15" customHeight="1" x14ac:dyDescent="0.95">
      <c r="B184" s="21">
        <v>173</v>
      </c>
      <c r="C184" s="22" cm="1">
        <f t="array" ref="C184">INDEX(Draws!B175:K175,C$10)</f>
        <v>74.758582033682615</v>
      </c>
      <c r="D184" s="23">
        <f t="shared" si="6"/>
        <v>75</v>
      </c>
      <c r="E184" s="24">
        <f t="shared" si="7"/>
        <v>5</v>
      </c>
      <c r="F184" s="29">
        <f t="shared" si="8"/>
        <v>287.5</v>
      </c>
    </row>
    <row r="185" spans="2:6" ht="15" customHeight="1" x14ac:dyDescent="0.95">
      <c r="B185" s="21">
        <v>174</v>
      </c>
      <c r="C185" s="22" cm="1">
        <f t="array" ref="C185">INDEX(Draws!B176:K176,C$10)</f>
        <v>93.935971310274908</v>
      </c>
      <c r="D185" s="23">
        <f t="shared" si="6"/>
        <v>80</v>
      </c>
      <c r="E185" s="24">
        <f t="shared" si="7"/>
        <v>0</v>
      </c>
      <c r="F185" s="29">
        <f t="shared" si="8"/>
        <v>320</v>
      </c>
    </row>
    <row r="186" spans="2:6" ht="15" customHeight="1" x14ac:dyDescent="0.95">
      <c r="B186" s="21">
        <v>175</v>
      </c>
      <c r="C186" s="22" cm="1">
        <f t="array" ref="C186">INDEX(Draws!B177:K177,C$10)</f>
        <v>93.495014172804076</v>
      </c>
      <c r="D186" s="23">
        <f t="shared" si="6"/>
        <v>80</v>
      </c>
      <c r="E186" s="24">
        <f t="shared" si="7"/>
        <v>0</v>
      </c>
      <c r="F186" s="29">
        <f t="shared" si="8"/>
        <v>320</v>
      </c>
    </row>
    <row r="187" spans="2:6" ht="15" customHeight="1" x14ac:dyDescent="0.95">
      <c r="B187" s="21">
        <v>176</v>
      </c>
      <c r="C187" s="22" cm="1">
        <f t="array" ref="C187">INDEX(Draws!B178:K178,C$10)</f>
        <v>76.568607230074122</v>
      </c>
      <c r="D187" s="23">
        <f t="shared" si="6"/>
        <v>77</v>
      </c>
      <c r="E187" s="24">
        <f t="shared" si="7"/>
        <v>3</v>
      </c>
      <c r="F187" s="29">
        <f t="shared" si="8"/>
        <v>300.5</v>
      </c>
    </row>
    <row r="188" spans="2:6" ht="15" customHeight="1" x14ac:dyDescent="0.95">
      <c r="B188" s="21">
        <v>177</v>
      </c>
      <c r="C188" s="22" cm="1">
        <f t="array" ref="C188">INDEX(Draws!B179:K179,C$10)</f>
        <v>74.219638210779522</v>
      </c>
      <c r="D188" s="23">
        <f t="shared" si="6"/>
        <v>74</v>
      </c>
      <c r="E188" s="24">
        <f t="shared" si="7"/>
        <v>6</v>
      </c>
      <c r="F188" s="29">
        <f t="shared" si="8"/>
        <v>281</v>
      </c>
    </row>
    <row r="189" spans="2:6" ht="15" customHeight="1" x14ac:dyDescent="0.95">
      <c r="B189" s="21">
        <v>178</v>
      </c>
      <c r="C189" s="22" cm="1">
        <f t="array" ref="C189">INDEX(Draws!B180:K180,C$10)</f>
        <v>82.447484348522266</v>
      </c>
      <c r="D189" s="23">
        <f t="shared" si="6"/>
        <v>80</v>
      </c>
      <c r="E189" s="24">
        <f t="shared" si="7"/>
        <v>0</v>
      </c>
      <c r="F189" s="29">
        <f t="shared" si="8"/>
        <v>320</v>
      </c>
    </row>
    <row r="190" spans="2:6" ht="15" customHeight="1" x14ac:dyDescent="0.95">
      <c r="B190" s="21">
        <v>179</v>
      </c>
      <c r="C190" s="22" cm="1">
        <f t="array" ref="C190">INDEX(Draws!B181:K181,C$10)</f>
        <v>88.297320164274424</v>
      </c>
      <c r="D190" s="23">
        <f t="shared" si="6"/>
        <v>80</v>
      </c>
      <c r="E190" s="24">
        <f t="shared" si="7"/>
        <v>0</v>
      </c>
      <c r="F190" s="29">
        <f t="shared" si="8"/>
        <v>320</v>
      </c>
    </row>
    <row r="191" spans="2:6" ht="15" customHeight="1" x14ac:dyDescent="0.95">
      <c r="B191" s="21">
        <v>180</v>
      </c>
      <c r="C191" s="22" cm="1">
        <f t="array" ref="C191">INDEX(Draws!B182:K182,C$10)</f>
        <v>88.3924419413961</v>
      </c>
      <c r="D191" s="23">
        <f t="shared" si="6"/>
        <v>80</v>
      </c>
      <c r="E191" s="24">
        <f t="shared" si="7"/>
        <v>0</v>
      </c>
      <c r="F191" s="29">
        <f t="shared" si="8"/>
        <v>320</v>
      </c>
    </row>
    <row r="192" spans="2:6" ht="15" customHeight="1" x14ac:dyDescent="0.95">
      <c r="B192" s="21">
        <v>181</v>
      </c>
      <c r="C192" s="22" cm="1">
        <f t="array" ref="C192">INDEX(Draws!B183:K183,C$10)</f>
        <v>79.045235199446324</v>
      </c>
      <c r="D192" s="23">
        <f t="shared" si="6"/>
        <v>79</v>
      </c>
      <c r="E192" s="24">
        <f t="shared" si="7"/>
        <v>1</v>
      </c>
      <c r="F192" s="29">
        <f t="shared" si="8"/>
        <v>313.5</v>
      </c>
    </row>
    <row r="193" spans="2:6" ht="15" customHeight="1" x14ac:dyDescent="0.95">
      <c r="B193" s="21">
        <v>182</v>
      </c>
      <c r="C193" s="22" cm="1">
        <f t="array" ref="C193">INDEX(Draws!B184:K184,C$10)</f>
        <v>63.467671427206369</v>
      </c>
      <c r="D193" s="23">
        <f t="shared" si="6"/>
        <v>63</v>
      </c>
      <c r="E193" s="24">
        <f t="shared" si="7"/>
        <v>17</v>
      </c>
      <c r="F193" s="29">
        <f t="shared" si="8"/>
        <v>209.5</v>
      </c>
    </row>
    <row r="194" spans="2:6" ht="15" customHeight="1" x14ac:dyDescent="0.95">
      <c r="B194" s="21">
        <v>183</v>
      </c>
      <c r="C194" s="22" cm="1">
        <f t="array" ref="C194">INDEX(Draws!B185:K185,C$10)</f>
        <v>54.201637087389827</v>
      </c>
      <c r="D194" s="23">
        <f t="shared" si="6"/>
        <v>54</v>
      </c>
      <c r="E194" s="24">
        <f t="shared" si="7"/>
        <v>26</v>
      </c>
      <c r="F194" s="29">
        <f t="shared" si="8"/>
        <v>151</v>
      </c>
    </row>
    <row r="195" spans="2:6" ht="15" customHeight="1" x14ac:dyDescent="0.95">
      <c r="B195" s="21">
        <v>184</v>
      </c>
      <c r="C195" s="22" cm="1">
        <f t="array" ref="C195">INDEX(Draws!B186:K186,C$10)</f>
        <v>104.7680873144418</v>
      </c>
      <c r="D195" s="23">
        <f t="shared" si="6"/>
        <v>80</v>
      </c>
      <c r="E195" s="24">
        <f t="shared" si="7"/>
        <v>0</v>
      </c>
      <c r="F195" s="29">
        <f t="shared" si="8"/>
        <v>320</v>
      </c>
    </row>
    <row r="196" spans="2:6" ht="15" customHeight="1" x14ac:dyDescent="0.95">
      <c r="B196" s="21">
        <v>185</v>
      </c>
      <c r="C196" s="22" cm="1">
        <f t="array" ref="C196">INDEX(Draws!B187:K187,C$10)</f>
        <v>103.36789748369483</v>
      </c>
      <c r="D196" s="23">
        <f t="shared" si="6"/>
        <v>80</v>
      </c>
      <c r="E196" s="24">
        <f t="shared" si="7"/>
        <v>0</v>
      </c>
      <c r="F196" s="29">
        <f t="shared" si="8"/>
        <v>320</v>
      </c>
    </row>
    <row r="197" spans="2:6" ht="15" customHeight="1" x14ac:dyDescent="0.95">
      <c r="B197" s="21">
        <v>186</v>
      </c>
      <c r="C197" s="22" cm="1">
        <f t="array" ref="C197">INDEX(Draws!B188:K188,C$10)</f>
        <v>80.599720806349069</v>
      </c>
      <c r="D197" s="23">
        <f t="shared" si="6"/>
        <v>80</v>
      </c>
      <c r="E197" s="24">
        <f t="shared" si="7"/>
        <v>0</v>
      </c>
      <c r="F197" s="29">
        <f t="shared" si="8"/>
        <v>320</v>
      </c>
    </row>
    <row r="198" spans="2:6" ht="15" customHeight="1" x14ac:dyDescent="0.95">
      <c r="B198" s="21">
        <v>187</v>
      </c>
      <c r="C198" s="22" cm="1">
        <f t="array" ref="C198">INDEX(Draws!B189:K189,C$10)</f>
        <v>83.792865754803643</v>
      </c>
      <c r="D198" s="23">
        <f t="shared" si="6"/>
        <v>80</v>
      </c>
      <c r="E198" s="24">
        <f t="shared" si="7"/>
        <v>0</v>
      </c>
      <c r="F198" s="29">
        <f t="shared" si="8"/>
        <v>320</v>
      </c>
    </row>
    <row r="199" spans="2:6" ht="15" customHeight="1" x14ac:dyDescent="0.95">
      <c r="B199" s="21">
        <v>188</v>
      </c>
      <c r="C199" s="22" cm="1">
        <f t="array" ref="C199">INDEX(Draws!B190:K190,C$10)</f>
        <v>59.099948177463375</v>
      </c>
      <c r="D199" s="23">
        <f t="shared" si="6"/>
        <v>59</v>
      </c>
      <c r="E199" s="24">
        <f t="shared" si="7"/>
        <v>21</v>
      </c>
      <c r="F199" s="29">
        <f t="shared" si="8"/>
        <v>183.5</v>
      </c>
    </row>
    <row r="200" spans="2:6" ht="15" customHeight="1" x14ac:dyDescent="0.95">
      <c r="B200" s="21">
        <v>189</v>
      </c>
      <c r="C200" s="22" cm="1">
        <f t="array" ref="C200">INDEX(Draws!B191:K191,C$10)</f>
        <v>77.68266434330144</v>
      </c>
      <c r="D200" s="23">
        <f t="shared" si="6"/>
        <v>78</v>
      </c>
      <c r="E200" s="24">
        <f t="shared" si="7"/>
        <v>2</v>
      </c>
      <c r="F200" s="29">
        <f t="shared" si="8"/>
        <v>307</v>
      </c>
    </row>
    <row r="201" spans="2:6" ht="15" customHeight="1" x14ac:dyDescent="0.95">
      <c r="B201" s="21">
        <v>190</v>
      </c>
      <c r="C201" s="22" cm="1">
        <f t="array" ref="C201">INDEX(Draws!B192:K192,C$10)</f>
        <v>78.101026221775101</v>
      </c>
      <c r="D201" s="23">
        <f t="shared" si="6"/>
        <v>78</v>
      </c>
      <c r="E201" s="24">
        <f t="shared" si="7"/>
        <v>2</v>
      </c>
      <c r="F201" s="29">
        <f t="shared" si="8"/>
        <v>307</v>
      </c>
    </row>
    <row r="202" spans="2:6" ht="15" customHeight="1" x14ac:dyDescent="0.95">
      <c r="B202" s="21">
        <v>191</v>
      </c>
      <c r="C202" s="22" cm="1">
        <f t="array" ref="C202">INDEX(Draws!B193:K193,C$10)</f>
        <v>67.51834482391132</v>
      </c>
      <c r="D202" s="23">
        <f t="shared" si="6"/>
        <v>68</v>
      </c>
      <c r="E202" s="24">
        <f t="shared" si="7"/>
        <v>12</v>
      </c>
      <c r="F202" s="29">
        <f t="shared" si="8"/>
        <v>242</v>
      </c>
    </row>
    <row r="203" spans="2:6" ht="15" customHeight="1" x14ac:dyDescent="0.95">
      <c r="B203" s="21">
        <v>192</v>
      </c>
      <c r="C203" s="22" cm="1">
        <f t="array" ref="C203">INDEX(Draws!B194:K194,C$10)</f>
        <v>116.820893001277</v>
      </c>
      <c r="D203" s="23">
        <f t="shared" si="6"/>
        <v>80</v>
      </c>
      <c r="E203" s="24">
        <f t="shared" si="7"/>
        <v>0</v>
      </c>
      <c r="F203" s="29">
        <f t="shared" si="8"/>
        <v>320</v>
      </c>
    </row>
    <row r="204" spans="2:6" ht="15" customHeight="1" x14ac:dyDescent="0.95">
      <c r="B204" s="21">
        <v>193</v>
      </c>
      <c r="C204" s="22" cm="1">
        <f t="array" ref="C204">INDEX(Draws!B195:K195,C$10)</f>
        <v>90.16169335343875</v>
      </c>
      <c r="D204" s="23">
        <f t="shared" si="6"/>
        <v>80</v>
      </c>
      <c r="E204" s="24">
        <f t="shared" si="7"/>
        <v>0</v>
      </c>
      <c r="F204" s="29">
        <f t="shared" si="8"/>
        <v>320</v>
      </c>
    </row>
    <row r="205" spans="2:6" ht="15" customHeight="1" x14ac:dyDescent="0.95">
      <c r="B205" s="21">
        <v>194</v>
      </c>
      <c r="C205" s="22" cm="1">
        <f t="array" ref="C205">INDEX(Draws!B196:K196,C$10)</f>
        <v>90.606436262605712</v>
      </c>
      <c r="D205" s="23">
        <f t="shared" si="6"/>
        <v>80</v>
      </c>
      <c r="E205" s="24">
        <f t="shared" si="7"/>
        <v>0</v>
      </c>
      <c r="F205" s="29">
        <f t="shared" si="8"/>
        <v>320</v>
      </c>
    </row>
    <row r="206" spans="2:6" ht="15" customHeight="1" x14ac:dyDescent="0.95">
      <c r="B206" s="21">
        <v>195</v>
      </c>
      <c r="C206" s="22" cm="1">
        <f t="array" ref="C206">INDEX(Draws!B197:K197,C$10)</f>
        <v>75.184634826728143</v>
      </c>
      <c r="D206" s="23">
        <f t="shared" ref="D206:D269" si="9">MIN(F$8,ROUND(C206,0))</f>
        <v>75</v>
      </c>
      <c r="E206" s="24">
        <f t="shared" ref="E206:E269" si="10">F$8-D206</f>
        <v>5</v>
      </c>
      <c r="F206" s="29">
        <f t="shared" ref="F206:F269" si="11">D206*G$7-G$8*E206</f>
        <v>287.5</v>
      </c>
    </row>
    <row r="207" spans="2:6" ht="15" customHeight="1" x14ac:dyDescent="0.95">
      <c r="B207" s="21">
        <v>196</v>
      </c>
      <c r="C207" s="22" cm="1">
        <f t="array" ref="C207">INDEX(Draws!B198:K198,C$10)</f>
        <v>85.056426743976772</v>
      </c>
      <c r="D207" s="23">
        <f t="shared" si="9"/>
        <v>80</v>
      </c>
      <c r="E207" s="24">
        <f t="shared" si="10"/>
        <v>0</v>
      </c>
      <c r="F207" s="29">
        <f t="shared" si="11"/>
        <v>320</v>
      </c>
    </row>
    <row r="208" spans="2:6" ht="15" customHeight="1" x14ac:dyDescent="0.95">
      <c r="B208" s="21">
        <v>197</v>
      </c>
      <c r="C208" s="22" cm="1">
        <f t="array" ref="C208">INDEX(Draws!B199:K199,C$10)</f>
        <v>112.66718522354495</v>
      </c>
      <c r="D208" s="23">
        <f t="shared" si="9"/>
        <v>80</v>
      </c>
      <c r="E208" s="24">
        <f t="shared" si="10"/>
        <v>0</v>
      </c>
      <c r="F208" s="29">
        <f t="shared" si="11"/>
        <v>320</v>
      </c>
    </row>
    <row r="209" spans="2:6" ht="15" customHeight="1" x14ac:dyDescent="0.95">
      <c r="B209" s="21">
        <v>198</v>
      </c>
      <c r="C209" s="22" cm="1">
        <f t="array" ref="C209">INDEX(Draws!B200:K200,C$10)</f>
        <v>91.020108559023356</v>
      </c>
      <c r="D209" s="23">
        <f t="shared" si="9"/>
        <v>80</v>
      </c>
      <c r="E209" s="24">
        <f t="shared" si="10"/>
        <v>0</v>
      </c>
      <c r="F209" s="29">
        <f t="shared" si="11"/>
        <v>320</v>
      </c>
    </row>
    <row r="210" spans="2:6" ht="15" customHeight="1" x14ac:dyDescent="0.95">
      <c r="B210" s="21">
        <v>199</v>
      </c>
      <c r="C210" s="22" cm="1">
        <f t="array" ref="C210">INDEX(Draws!B201:K201,C$10)</f>
        <v>88.567457143726642</v>
      </c>
      <c r="D210" s="23">
        <f t="shared" si="9"/>
        <v>80</v>
      </c>
      <c r="E210" s="24">
        <f t="shared" si="10"/>
        <v>0</v>
      </c>
      <c r="F210" s="29">
        <f t="shared" si="11"/>
        <v>320</v>
      </c>
    </row>
    <row r="211" spans="2:6" ht="15" customHeight="1" x14ac:dyDescent="0.95">
      <c r="B211" s="21">
        <v>200</v>
      </c>
      <c r="C211" s="22" cm="1">
        <f t="array" ref="C211">INDEX(Draws!B202:K202,C$10)</f>
        <v>123.43419277574867</v>
      </c>
      <c r="D211" s="23">
        <f t="shared" si="9"/>
        <v>80</v>
      </c>
      <c r="E211" s="24">
        <f t="shared" si="10"/>
        <v>0</v>
      </c>
      <c r="F211" s="29">
        <f t="shared" si="11"/>
        <v>320</v>
      </c>
    </row>
    <row r="212" spans="2:6" ht="15" customHeight="1" x14ac:dyDescent="0.95">
      <c r="B212" s="21">
        <v>201</v>
      </c>
      <c r="C212" s="22" cm="1">
        <f t="array" ref="C212">INDEX(Draws!B203:K203,C$10)</f>
        <v>68.850237286897027</v>
      </c>
      <c r="D212" s="23">
        <f t="shared" si="9"/>
        <v>69</v>
      </c>
      <c r="E212" s="24">
        <f t="shared" si="10"/>
        <v>11</v>
      </c>
      <c r="F212" s="29">
        <f t="shared" si="11"/>
        <v>248.5</v>
      </c>
    </row>
    <row r="213" spans="2:6" ht="15" customHeight="1" x14ac:dyDescent="0.95">
      <c r="B213" s="21">
        <v>202</v>
      </c>
      <c r="C213" s="22" cm="1">
        <f t="array" ref="C213">INDEX(Draws!B204:K204,C$10)</f>
        <v>78.519081145786913</v>
      </c>
      <c r="D213" s="23">
        <f t="shared" si="9"/>
        <v>79</v>
      </c>
      <c r="E213" s="24">
        <f t="shared" si="10"/>
        <v>1</v>
      </c>
      <c r="F213" s="29">
        <f t="shared" si="11"/>
        <v>313.5</v>
      </c>
    </row>
    <row r="214" spans="2:6" ht="15" customHeight="1" x14ac:dyDescent="0.95">
      <c r="B214" s="21">
        <v>203</v>
      </c>
      <c r="C214" s="22" cm="1">
        <f t="array" ref="C214">INDEX(Draws!B205:K205,C$10)</f>
        <v>52.213799992459826</v>
      </c>
      <c r="D214" s="23">
        <f t="shared" si="9"/>
        <v>52</v>
      </c>
      <c r="E214" s="24">
        <f t="shared" si="10"/>
        <v>28</v>
      </c>
      <c r="F214" s="29">
        <f t="shared" si="11"/>
        <v>138</v>
      </c>
    </row>
    <row r="215" spans="2:6" ht="15" customHeight="1" x14ac:dyDescent="0.95">
      <c r="B215" s="21">
        <v>204</v>
      </c>
      <c r="C215" s="22" cm="1">
        <f t="array" ref="C215">INDEX(Draws!B206:K206,C$10)</f>
        <v>99.2355400940869</v>
      </c>
      <c r="D215" s="23">
        <f t="shared" si="9"/>
        <v>80</v>
      </c>
      <c r="E215" s="24">
        <f t="shared" si="10"/>
        <v>0</v>
      </c>
      <c r="F215" s="29">
        <f t="shared" si="11"/>
        <v>320</v>
      </c>
    </row>
    <row r="216" spans="2:6" ht="15" customHeight="1" x14ac:dyDescent="0.95">
      <c r="B216" s="21">
        <v>205</v>
      </c>
      <c r="C216" s="22" cm="1">
        <f t="array" ref="C216">INDEX(Draws!B207:K207,C$10)</f>
        <v>98.951777747133747</v>
      </c>
      <c r="D216" s="23">
        <f t="shared" si="9"/>
        <v>80</v>
      </c>
      <c r="E216" s="24">
        <f t="shared" si="10"/>
        <v>0</v>
      </c>
      <c r="F216" s="29">
        <f t="shared" si="11"/>
        <v>320</v>
      </c>
    </row>
    <row r="217" spans="2:6" ht="15" customHeight="1" x14ac:dyDescent="0.95">
      <c r="B217" s="21">
        <v>206</v>
      </c>
      <c r="C217" s="22" cm="1">
        <f t="array" ref="C217">INDEX(Draws!B208:K208,C$10)</f>
        <v>82.346376959394547</v>
      </c>
      <c r="D217" s="23">
        <f t="shared" si="9"/>
        <v>80</v>
      </c>
      <c r="E217" s="24">
        <f t="shared" si="10"/>
        <v>0</v>
      </c>
      <c r="F217" s="29">
        <f t="shared" si="11"/>
        <v>320</v>
      </c>
    </row>
    <row r="218" spans="2:6" ht="15" customHeight="1" x14ac:dyDescent="0.95">
      <c r="B218" s="21">
        <v>207</v>
      </c>
      <c r="C218" s="22" cm="1">
        <f t="array" ref="C218">INDEX(Draws!B209:K209,C$10)</f>
        <v>88.941617579694139</v>
      </c>
      <c r="D218" s="23">
        <f t="shared" si="9"/>
        <v>80</v>
      </c>
      <c r="E218" s="24">
        <f t="shared" si="10"/>
        <v>0</v>
      </c>
      <c r="F218" s="29">
        <f t="shared" si="11"/>
        <v>320</v>
      </c>
    </row>
    <row r="219" spans="2:6" ht="15" customHeight="1" x14ac:dyDescent="0.95">
      <c r="B219" s="21">
        <v>208</v>
      </c>
      <c r="C219" s="22" cm="1">
        <f t="array" ref="C219">INDEX(Draws!B210:K210,C$10)</f>
        <v>98.309083316125907</v>
      </c>
      <c r="D219" s="23">
        <f t="shared" si="9"/>
        <v>80</v>
      </c>
      <c r="E219" s="24">
        <f t="shared" si="10"/>
        <v>0</v>
      </c>
      <c r="F219" s="29">
        <f t="shared" si="11"/>
        <v>320</v>
      </c>
    </row>
    <row r="220" spans="2:6" ht="15" customHeight="1" x14ac:dyDescent="0.95">
      <c r="B220" s="21">
        <v>209</v>
      </c>
      <c r="C220" s="22" cm="1">
        <f t="array" ref="C220">INDEX(Draws!B211:K211,C$10)</f>
        <v>82.353351646888768</v>
      </c>
      <c r="D220" s="23">
        <f t="shared" si="9"/>
        <v>80</v>
      </c>
      <c r="E220" s="24">
        <f t="shared" si="10"/>
        <v>0</v>
      </c>
      <c r="F220" s="29">
        <f t="shared" si="11"/>
        <v>320</v>
      </c>
    </row>
    <row r="221" spans="2:6" ht="15" customHeight="1" x14ac:dyDescent="0.95">
      <c r="B221" s="21">
        <v>210</v>
      </c>
      <c r="C221" s="22" cm="1">
        <f t="array" ref="C221">INDEX(Draws!B212:K212,C$10)</f>
        <v>66.258944772998802</v>
      </c>
      <c r="D221" s="23">
        <f t="shared" si="9"/>
        <v>66</v>
      </c>
      <c r="E221" s="24">
        <f t="shared" si="10"/>
        <v>14</v>
      </c>
      <c r="F221" s="29">
        <f t="shared" si="11"/>
        <v>229</v>
      </c>
    </row>
    <row r="222" spans="2:6" ht="15" customHeight="1" x14ac:dyDescent="0.95">
      <c r="B222" s="21">
        <v>211</v>
      </c>
      <c r="C222" s="22" cm="1">
        <f t="array" ref="C222">INDEX(Draws!B213:K213,C$10)</f>
        <v>79.967292296787491</v>
      </c>
      <c r="D222" s="23">
        <f t="shared" si="9"/>
        <v>80</v>
      </c>
      <c r="E222" s="24">
        <f t="shared" si="10"/>
        <v>0</v>
      </c>
      <c r="F222" s="29">
        <f t="shared" si="11"/>
        <v>320</v>
      </c>
    </row>
    <row r="223" spans="2:6" ht="15" customHeight="1" x14ac:dyDescent="0.95">
      <c r="B223" s="21">
        <v>212</v>
      </c>
      <c r="C223" s="22" cm="1">
        <f t="array" ref="C223">INDEX(Draws!B214:K214,C$10)</f>
        <v>70.782737313566031</v>
      </c>
      <c r="D223" s="23">
        <f t="shared" si="9"/>
        <v>71</v>
      </c>
      <c r="E223" s="24">
        <f t="shared" si="10"/>
        <v>9</v>
      </c>
      <c r="F223" s="29">
        <f t="shared" si="11"/>
        <v>261.5</v>
      </c>
    </row>
    <row r="224" spans="2:6" ht="15" customHeight="1" x14ac:dyDescent="0.95">
      <c r="B224" s="21">
        <v>213</v>
      </c>
      <c r="C224" s="22" cm="1">
        <f t="array" ref="C224">INDEX(Draws!B215:K215,C$10)</f>
        <v>81.617053158042836</v>
      </c>
      <c r="D224" s="23">
        <f t="shared" si="9"/>
        <v>80</v>
      </c>
      <c r="E224" s="24">
        <f t="shared" si="10"/>
        <v>0</v>
      </c>
      <c r="F224" s="29">
        <f t="shared" si="11"/>
        <v>320</v>
      </c>
    </row>
    <row r="225" spans="2:6" ht="15" customHeight="1" x14ac:dyDescent="0.95">
      <c r="B225" s="21">
        <v>214</v>
      </c>
      <c r="C225" s="22" cm="1">
        <f t="array" ref="C225">INDEX(Draws!B216:K216,C$10)</f>
        <v>65.211070452351123</v>
      </c>
      <c r="D225" s="23">
        <f t="shared" si="9"/>
        <v>65</v>
      </c>
      <c r="E225" s="24">
        <f t="shared" si="10"/>
        <v>15</v>
      </c>
      <c r="F225" s="29">
        <f t="shared" si="11"/>
        <v>222.5</v>
      </c>
    </row>
    <row r="226" spans="2:6" ht="15" customHeight="1" x14ac:dyDescent="0.95">
      <c r="B226" s="21">
        <v>215</v>
      </c>
      <c r="C226" s="22" cm="1">
        <f t="array" ref="C226">INDEX(Draws!B217:K217,C$10)</f>
        <v>99.857770894304849</v>
      </c>
      <c r="D226" s="23">
        <f t="shared" si="9"/>
        <v>80</v>
      </c>
      <c r="E226" s="24">
        <f t="shared" si="10"/>
        <v>0</v>
      </c>
      <c r="F226" s="29">
        <f t="shared" si="11"/>
        <v>320</v>
      </c>
    </row>
    <row r="227" spans="2:6" ht="15" customHeight="1" x14ac:dyDescent="0.95">
      <c r="B227" s="21">
        <v>216</v>
      </c>
      <c r="C227" s="22" cm="1">
        <f t="array" ref="C227">INDEX(Draws!B218:K218,C$10)</f>
        <v>83.795236125370138</v>
      </c>
      <c r="D227" s="23">
        <f t="shared" si="9"/>
        <v>80</v>
      </c>
      <c r="E227" s="24">
        <f t="shared" si="10"/>
        <v>0</v>
      </c>
      <c r="F227" s="29">
        <f t="shared" si="11"/>
        <v>320</v>
      </c>
    </row>
    <row r="228" spans="2:6" ht="15" customHeight="1" x14ac:dyDescent="0.95">
      <c r="B228" s="21">
        <v>217</v>
      </c>
      <c r="C228" s="22" cm="1">
        <f t="array" ref="C228">INDEX(Draws!B219:K219,C$10)</f>
        <v>51.834949974436313</v>
      </c>
      <c r="D228" s="23">
        <f t="shared" si="9"/>
        <v>52</v>
      </c>
      <c r="E228" s="24">
        <f t="shared" si="10"/>
        <v>28</v>
      </c>
      <c r="F228" s="29">
        <f t="shared" si="11"/>
        <v>138</v>
      </c>
    </row>
    <row r="229" spans="2:6" ht="15" customHeight="1" x14ac:dyDescent="0.95">
      <c r="B229" s="21">
        <v>218</v>
      </c>
      <c r="C229" s="22" cm="1">
        <f t="array" ref="C229">INDEX(Draws!B220:K220,C$10)</f>
        <v>94.721945262863301</v>
      </c>
      <c r="D229" s="23">
        <f t="shared" si="9"/>
        <v>80</v>
      </c>
      <c r="E229" s="24">
        <f t="shared" si="10"/>
        <v>0</v>
      </c>
      <c r="F229" s="29">
        <f t="shared" si="11"/>
        <v>320</v>
      </c>
    </row>
    <row r="230" spans="2:6" ht="15" customHeight="1" x14ac:dyDescent="0.95">
      <c r="B230" s="21">
        <v>219</v>
      </c>
      <c r="C230" s="22" cm="1">
        <f t="array" ref="C230">INDEX(Draws!B221:K221,C$10)</f>
        <v>90.424514584883582</v>
      </c>
      <c r="D230" s="23">
        <f t="shared" si="9"/>
        <v>80</v>
      </c>
      <c r="E230" s="24">
        <f t="shared" si="10"/>
        <v>0</v>
      </c>
      <c r="F230" s="29">
        <f t="shared" si="11"/>
        <v>320</v>
      </c>
    </row>
    <row r="231" spans="2:6" ht="15" customHeight="1" x14ac:dyDescent="0.95">
      <c r="B231" s="21">
        <v>220</v>
      </c>
      <c r="C231" s="22" cm="1">
        <f t="array" ref="C231">INDEX(Draws!B222:K222,C$10)</f>
        <v>83.118793756584637</v>
      </c>
      <c r="D231" s="23">
        <f t="shared" si="9"/>
        <v>80</v>
      </c>
      <c r="E231" s="24">
        <f t="shared" si="10"/>
        <v>0</v>
      </c>
      <c r="F231" s="29">
        <f t="shared" si="11"/>
        <v>320</v>
      </c>
    </row>
    <row r="232" spans="2:6" ht="15" customHeight="1" x14ac:dyDescent="0.95">
      <c r="B232" s="21">
        <v>221</v>
      </c>
      <c r="C232" s="22" cm="1">
        <f t="array" ref="C232">INDEX(Draws!B223:K223,C$10)</f>
        <v>53.935746311326511</v>
      </c>
      <c r="D232" s="23">
        <f t="shared" si="9"/>
        <v>54</v>
      </c>
      <c r="E232" s="24">
        <f t="shared" si="10"/>
        <v>26</v>
      </c>
      <c r="F232" s="29">
        <f t="shared" si="11"/>
        <v>151</v>
      </c>
    </row>
    <row r="233" spans="2:6" ht="15" customHeight="1" x14ac:dyDescent="0.95">
      <c r="B233" s="21">
        <v>222</v>
      </c>
      <c r="C233" s="22" cm="1">
        <f t="array" ref="C233">INDEX(Draws!B224:K224,C$10)</f>
        <v>71.37304484975175</v>
      </c>
      <c r="D233" s="23">
        <f t="shared" si="9"/>
        <v>71</v>
      </c>
      <c r="E233" s="24">
        <f t="shared" si="10"/>
        <v>9</v>
      </c>
      <c r="F233" s="29">
        <f t="shared" si="11"/>
        <v>261.5</v>
      </c>
    </row>
    <row r="234" spans="2:6" ht="15" customHeight="1" x14ac:dyDescent="0.95">
      <c r="B234" s="21">
        <v>223</v>
      </c>
      <c r="C234" s="22" cm="1">
        <f t="array" ref="C234">INDEX(Draws!B225:K225,C$10)</f>
        <v>101.3706812246528</v>
      </c>
      <c r="D234" s="23">
        <f t="shared" si="9"/>
        <v>80</v>
      </c>
      <c r="E234" s="24">
        <f t="shared" si="10"/>
        <v>0</v>
      </c>
      <c r="F234" s="29">
        <f t="shared" si="11"/>
        <v>320</v>
      </c>
    </row>
    <row r="235" spans="2:6" ht="15" customHeight="1" x14ac:dyDescent="0.95">
      <c r="B235" s="21">
        <v>224</v>
      </c>
      <c r="C235" s="22" cm="1">
        <f t="array" ref="C235">INDEX(Draws!B226:K226,C$10)</f>
        <v>90.273117823089706</v>
      </c>
      <c r="D235" s="23">
        <f t="shared" si="9"/>
        <v>80</v>
      </c>
      <c r="E235" s="24">
        <f t="shared" si="10"/>
        <v>0</v>
      </c>
      <c r="F235" s="29">
        <f t="shared" si="11"/>
        <v>320</v>
      </c>
    </row>
    <row r="236" spans="2:6" ht="15" customHeight="1" x14ac:dyDescent="0.95">
      <c r="B236" s="21">
        <v>225</v>
      </c>
      <c r="C236" s="22" cm="1">
        <f t="array" ref="C236">INDEX(Draws!B227:K227,C$10)</f>
        <v>108.84185050788801</v>
      </c>
      <c r="D236" s="23">
        <f t="shared" si="9"/>
        <v>80</v>
      </c>
      <c r="E236" s="24">
        <f t="shared" si="10"/>
        <v>0</v>
      </c>
      <c r="F236" s="29">
        <f t="shared" si="11"/>
        <v>320</v>
      </c>
    </row>
    <row r="237" spans="2:6" ht="15" customHeight="1" x14ac:dyDescent="0.95">
      <c r="B237" s="21">
        <v>226</v>
      </c>
      <c r="C237" s="22" cm="1">
        <f t="array" ref="C237">INDEX(Draws!B228:K228,C$10)</f>
        <v>92.061502729920903</v>
      </c>
      <c r="D237" s="23">
        <f t="shared" si="9"/>
        <v>80</v>
      </c>
      <c r="E237" s="24">
        <f t="shared" si="10"/>
        <v>0</v>
      </c>
      <c r="F237" s="29">
        <f t="shared" si="11"/>
        <v>320</v>
      </c>
    </row>
    <row r="238" spans="2:6" ht="15" customHeight="1" x14ac:dyDescent="0.95">
      <c r="B238" s="21">
        <v>227</v>
      </c>
      <c r="C238" s="22" cm="1">
        <f t="array" ref="C238">INDEX(Draws!B229:K229,C$10)</f>
        <v>83.570528406271478</v>
      </c>
      <c r="D238" s="23">
        <f t="shared" si="9"/>
        <v>80</v>
      </c>
      <c r="E238" s="24">
        <f t="shared" si="10"/>
        <v>0</v>
      </c>
      <c r="F238" s="29">
        <f t="shared" si="11"/>
        <v>320</v>
      </c>
    </row>
    <row r="239" spans="2:6" ht="15" customHeight="1" x14ac:dyDescent="0.95">
      <c r="B239" s="21">
        <v>228</v>
      </c>
      <c r="C239" s="22" cm="1">
        <f t="array" ref="C239">INDEX(Draws!B230:K230,C$10)</f>
        <v>97.517788819532143</v>
      </c>
      <c r="D239" s="23">
        <f t="shared" si="9"/>
        <v>80</v>
      </c>
      <c r="E239" s="24">
        <f t="shared" si="10"/>
        <v>0</v>
      </c>
      <c r="F239" s="29">
        <f t="shared" si="11"/>
        <v>320</v>
      </c>
    </row>
    <row r="240" spans="2:6" ht="15" customHeight="1" x14ac:dyDescent="0.95">
      <c r="B240" s="21">
        <v>229</v>
      </c>
      <c r="C240" s="22" cm="1">
        <f t="array" ref="C240">INDEX(Draws!B231:K231,C$10)</f>
        <v>54.023535287415143</v>
      </c>
      <c r="D240" s="23">
        <f t="shared" si="9"/>
        <v>54</v>
      </c>
      <c r="E240" s="24">
        <f t="shared" si="10"/>
        <v>26</v>
      </c>
      <c r="F240" s="29">
        <f t="shared" si="11"/>
        <v>151</v>
      </c>
    </row>
    <row r="241" spans="2:6" ht="15" customHeight="1" x14ac:dyDescent="0.95">
      <c r="B241" s="21">
        <v>230</v>
      </c>
      <c r="C241" s="22" cm="1">
        <f t="array" ref="C241">INDEX(Draws!B232:K232,C$10)</f>
        <v>86.36453023616923</v>
      </c>
      <c r="D241" s="23">
        <f t="shared" si="9"/>
        <v>80</v>
      </c>
      <c r="E241" s="24">
        <f t="shared" si="10"/>
        <v>0</v>
      </c>
      <c r="F241" s="29">
        <f t="shared" si="11"/>
        <v>320</v>
      </c>
    </row>
    <row r="242" spans="2:6" ht="15" customHeight="1" x14ac:dyDescent="0.95">
      <c r="B242" s="21">
        <v>231</v>
      </c>
      <c r="C242" s="22" cm="1">
        <f t="array" ref="C242">INDEX(Draws!B233:K233,C$10)</f>
        <v>79.075112100399565</v>
      </c>
      <c r="D242" s="23">
        <f t="shared" si="9"/>
        <v>79</v>
      </c>
      <c r="E242" s="24">
        <f t="shared" si="10"/>
        <v>1</v>
      </c>
      <c r="F242" s="29">
        <f t="shared" si="11"/>
        <v>313.5</v>
      </c>
    </row>
    <row r="243" spans="2:6" ht="15" customHeight="1" x14ac:dyDescent="0.95">
      <c r="B243" s="21">
        <v>232</v>
      </c>
      <c r="C243" s="22" cm="1">
        <f t="array" ref="C243">INDEX(Draws!B234:K234,C$10)</f>
        <v>78.484480556726339</v>
      </c>
      <c r="D243" s="23">
        <f t="shared" si="9"/>
        <v>78</v>
      </c>
      <c r="E243" s="24">
        <f t="shared" si="10"/>
        <v>2</v>
      </c>
      <c r="F243" s="29">
        <f t="shared" si="11"/>
        <v>307</v>
      </c>
    </row>
    <row r="244" spans="2:6" ht="15" customHeight="1" x14ac:dyDescent="0.95">
      <c r="B244" s="21">
        <v>233</v>
      </c>
      <c r="C244" s="22" cm="1">
        <f t="array" ref="C244">INDEX(Draws!B235:K235,C$10)</f>
        <v>75.810054542744183</v>
      </c>
      <c r="D244" s="23">
        <f t="shared" si="9"/>
        <v>76</v>
      </c>
      <c r="E244" s="24">
        <f t="shared" si="10"/>
        <v>4</v>
      </c>
      <c r="F244" s="29">
        <f t="shared" si="11"/>
        <v>294</v>
      </c>
    </row>
    <row r="245" spans="2:6" ht="15" customHeight="1" x14ac:dyDescent="0.95">
      <c r="B245" s="21">
        <v>234</v>
      </c>
      <c r="C245" s="22" cm="1">
        <f t="array" ref="C245">INDEX(Draws!B236:K236,C$10)</f>
        <v>53.857438817503862</v>
      </c>
      <c r="D245" s="23">
        <f t="shared" si="9"/>
        <v>54</v>
      </c>
      <c r="E245" s="24">
        <f t="shared" si="10"/>
        <v>26</v>
      </c>
      <c r="F245" s="29">
        <f t="shared" si="11"/>
        <v>151</v>
      </c>
    </row>
    <row r="246" spans="2:6" ht="15" customHeight="1" x14ac:dyDescent="0.95">
      <c r="B246" s="21">
        <v>235</v>
      </c>
      <c r="C246" s="22" cm="1">
        <f t="array" ref="C246">INDEX(Draws!B237:K237,C$10)</f>
        <v>115.0457412423566</v>
      </c>
      <c r="D246" s="23">
        <f t="shared" si="9"/>
        <v>80</v>
      </c>
      <c r="E246" s="24">
        <f t="shared" si="10"/>
        <v>0</v>
      </c>
      <c r="F246" s="29">
        <f t="shared" si="11"/>
        <v>320</v>
      </c>
    </row>
    <row r="247" spans="2:6" ht="15" customHeight="1" x14ac:dyDescent="0.95">
      <c r="B247" s="21">
        <v>236</v>
      </c>
      <c r="C247" s="22" cm="1">
        <f t="array" ref="C247">INDEX(Draws!B238:K238,C$10)</f>
        <v>70.278547556954436</v>
      </c>
      <c r="D247" s="23">
        <f t="shared" si="9"/>
        <v>70</v>
      </c>
      <c r="E247" s="24">
        <f t="shared" si="10"/>
        <v>10</v>
      </c>
      <c r="F247" s="29">
        <f t="shared" si="11"/>
        <v>255</v>
      </c>
    </row>
    <row r="248" spans="2:6" ht="15" customHeight="1" x14ac:dyDescent="0.95">
      <c r="B248" s="21">
        <v>237</v>
      </c>
      <c r="C248" s="22" cm="1">
        <f t="array" ref="C248">INDEX(Draws!B239:K239,C$10)</f>
        <v>63.647614953952143</v>
      </c>
      <c r="D248" s="23">
        <f t="shared" si="9"/>
        <v>64</v>
      </c>
      <c r="E248" s="24">
        <f t="shared" si="10"/>
        <v>16</v>
      </c>
      <c r="F248" s="29">
        <f t="shared" si="11"/>
        <v>216</v>
      </c>
    </row>
    <row r="249" spans="2:6" ht="15" customHeight="1" x14ac:dyDescent="0.95">
      <c r="B249" s="21">
        <v>238</v>
      </c>
      <c r="C249" s="22" cm="1">
        <f t="array" ref="C249">INDEX(Draws!B240:K240,C$10)</f>
        <v>95.153386812016834</v>
      </c>
      <c r="D249" s="23">
        <f t="shared" si="9"/>
        <v>80</v>
      </c>
      <c r="E249" s="24">
        <f t="shared" si="10"/>
        <v>0</v>
      </c>
      <c r="F249" s="29">
        <f t="shared" si="11"/>
        <v>320</v>
      </c>
    </row>
    <row r="250" spans="2:6" ht="15" customHeight="1" x14ac:dyDescent="0.95">
      <c r="B250" s="21">
        <v>239</v>
      </c>
      <c r="C250" s="22" cm="1">
        <f t="array" ref="C250">INDEX(Draws!B241:K241,C$10)</f>
        <v>42.109541229438037</v>
      </c>
      <c r="D250" s="23">
        <f t="shared" si="9"/>
        <v>42</v>
      </c>
      <c r="E250" s="24">
        <f t="shared" si="10"/>
        <v>38</v>
      </c>
      <c r="F250" s="29">
        <f t="shared" si="11"/>
        <v>73</v>
      </c>
    </row>
    <row r="251" spans="2:6" ht="15" customHeight="1" x14ac:dyDescent="0.95">
      <c r="B251" s="21">
        <v>240</v>
      </c>
      <c r="C251" s="22" cm="1">
        <f t="array" ref="C251">INDEX(Draws!B242:K242,C$10)</f>
        <v>69.59884806026821</v>
      </c>
      <c r="D251" s="23">
        <f t="shared" si="9"/>
        <v>70</v>
      </c>
      <c r="E251" s="24">
        <f t="shared" si="10"/>
        <v>10</v>
      </c>
      <c r="F251" s="29">
        <f t="shared" si="11"/>
        <v>255</v>
      </c>
    </row>
    <row r="252" spans="2:6" ht="15" customHeight="1" x14ac:dyDescent="0.95">
      <c r="B252" s="21">
        <v>241</v>
      </c>
      <c r="C252" s="22" cm="1">
        <f t="array" ref="C252">INDEX(Draws!B243:K243,C$10)</f>
        <v>65.372494393232046</v>
      </c>
      <c r="D252" s="23">
        <f t="shared" si="9"/>
        <v>65</v>
      </c>
      <c r="E252" s="24">
        <f t="shared" si="10"/>
        <v>15</v>
      </c>
      <c r="F252" s="29">
        <f t="shared" si="11"/>
        <v>222.5</v>
      </c>
    </row>
    <row r="253" spans="2:6" ht="15" customHeight="1" x14ac:dyDescent="0.95">
      <c r="B253" s="21">
        <v>242</v>
      </c>
      <c r="C253" s="22" cm="1">
        <f t="array" ref="C253">INDEX(Draws!B244:K244,C$10)</f>
        <v>82.721185410337057</v>
      </c>
      <c r="D253" s="23">
        <f t="shared" si="9"/>
        <v>80</v>
      </c>
      <c r="E253" s="24">
        <f t="shared" si="10"/>
        <v>0</v>
      </c>
      <c r="F253" s="29">
        <f t="shared" si="11"/>
        <v>320</v>
      </c>
    </row>
    <row r="254" spans="2:6" ht="15" customHeight="1" x14ac:dyDescent="0.95">
      <c r="B254" s="21">
        <v>243</v>
      </c>
      <c r="C254" s="22" cm="1">
        <f t="array" ref="C254">INDEX(Draws!B245:K245,C$10)</f>
        <v>62.012980126455659</v>
      </c>
      <c r="D254" s="23">
        <f t="shared" si="9"/>
        <v>62</v>
      </c>
      <c r="E254" s="24">
        <f t="shared" si="10"/>
        <v>18</v>
      </c>
      <c r="F254" s="29">
        <f t="shared" si="11"/>
        <v>203</v>
      </c>
    </row>
    <row r="255" spans="2:6" ht="15" customHeight="1" x14ac:dyDescent="0.95">
      <c r="B255" s="21">
        <v>244</v>
      </c>
      <c r="C255" s="22" cm="1">
        <f t="array" ref="C255">INDEX(Draws!B246:K246,C$10)</f>
        <v>97.00387883829535</v>
      </c>
      <c r="D255" s="23">
        <f t="shared" si="9"/>
        <v>80</v>
      </c>
      <c r="E255" s="24">
        <f t="shared" si="10"/>
        <v>0</v>
      </c>
      <c r="F255" s="29">
        <f t="shared" si="11"/>
        <v>320</v>
      </c>
    </row>
    <row r="256" spans="2:6" ht="15" customHeight="1" x14ac:dyDescent="0.95">
      <c r="B256" s="21">
        <v>245</v>
      </c>
      <c r="C256" s="22" cm="1">
        <f t="array" ref="C256">INDEX(Draws!B247:K247,C$10)</f>
        <v>99.308868104417343</v>
      </c>
      <c r="D256" s="23">
        <f t="shared" si="9"/>
        <v>80</v>
      </c>
      <c r="E256" s="24">
        <f t="shared" si="10"/>
        <v>0</v>
      </c>
      <c r="F256" s="29">
        <f t="shared" si="11"/>
        <v>320</v>
      </c>
    </row>
    <row r="257" spans="2:6" ht="15" customHeight="1" x14ac:dyDescent="0.95">
      <c r="B257" s="21">
        <v>246</v>
      </c>
      <c r="C257" s="22" cm="1">
        <f t="array" ref="C257">INDEX(Draws!B248:K248,C$10)</f>
        <v>55.069022184470668</v>
      </c>
      <c r="D257" s="23">
        <f t="shared" si="9"/>
        <v>55</v>
      </c>
      <c r="E257" s="24">
        <f t="shared" si="10"/>
        <v>25</v>
      </c>
      <c r="F257" s="29">
        <f t="shared" si="11"/>
        <v>157.5</v>
      </c>
    </row>
    <row r="258" spans="2:6" ht="15" customHeight="1" x14ac:dyDescent="0.95">
      <c r="B258" s="21">
        <v>247</v>
      </c>
      <c r="C258" s="22" cm="1">
        <f t="array" ref="C258">INDEX(Draws!B249:K249,C$10)</f>
        <v>44.069138513877988</v>
      </c>
      <c r="D258" s="23">
        <f t="shared" si="9"/>
        <v>44</v>
      </c>
      <c r="E258" s="24">
        <f t="shared" si="10"/>
        <v>36</v>
      </c>
      <c r="F258" s="29">
        <f t="shared" si="11"/>
        <v>86</v>
      </c>
    </row>
    <row r="259" spans="2:6" ht="15" customHeight="1" x14ac:dyDescent="0.95">
      <c r="B259" s="21">
        <v>248</v>
      </c>
      <c r="C259" s="22" cm="1">
        <f t="array" ref="C259">INDEX(Draws!B250:K250,C$10)</f>
        <v>60.422649059619289</v>
      </c>
      <c r="D259" s="23">
        <f t="shared" si="9"/>
        <v>60</v>
      </c>
      <c r="E259" s="24">
        <f t="shared" si="10"/>
        <v>20</v>
      </c>
      <c r="F259" s="29">
        <f t="shared" si="11"/>
        <v>190</v>
      </c>
    </row>
    <row r="260" spans="2:6" ht="15" customHeight="1" x14ac:dyDescent="0.95">
      <c r="B260" s="21">
        <v>249</v>
      </c>
      <c r="C260" s="22" cm="1">
        <f t="array" ref="C260">INDEX(Draws!B251:K251,C$10)</f>
        <v>100.07761850109091</v>
      </c>
      <c r="D260" s="23">
        <f t="shared" si="9"/>
        <v>80</v>
      </c>
      <c r="E260" s="24">
        <f t="shared" si="10"/>
        <v>0</v>
      </c>
      <c r="F260" s="29">
        <f t="shared" si="11"/>
        <v>320</v>
      </c>
    </row>
    <row r="261" spans="2:6" ht="15" customHeight="1" x14ac:dyDescent="0.95">
      <c r="B261" s="21">
        <v>250</v>
      </c>
      <c r="C261" s="22" cm="1">
        <f t="array" ref="C261">INDEX(Draws!B252:K252,C$10)</f>
        <v>92.562929896375863</v>
      </c>
      <c r="D261" s="23">
        <f t="shared" si="9"/>
        <v>80</v>
      </c>
      <c r="E261" s="24">
        <f t="shared" si="10"/>
        <v>0</v>
      </c>
      <c r="F261" s="29">
        <f t="shared" si="11"/>
        <v>320</v>
      </c>
    </row>
    <row r="262" spans="2:6" ht="15" customHeight="1" x14ac:dyDescent="0.95">
      <c r="B262" s="21">
        <v>251</v>
      </c>
      <c r="C262" s="22" cm="1">
        <f t="array" ref="C262">INDEX(Draws!B253:K253,C$10)</f>
        <v>106.3065430772258</v>
      </c>
      <c r="D262" s="23">
        <f t="shared" si="9"/>
        <v>80</v>
      </c>
      <c r="E262" s="24">
        <f t="shared" si="10"/>
        <v>0</v>
      </c>
      <c r="F262" s="29">
        <f t="shared" si="11"/>
        <v>320</v>
      </c>
    </row>
    <row r="263" spans="2:6" ht="15" customHeight="1" x14ac:dyDescent="0.95">
      <c r="B263" s="21">
        <v>252</v>
      </c>
      <c r="C263" s="22" cm="1">
        <f t="array" ref="C263">INDEX(Draws!B254:K254,C$10)</f>
        <v>51.624856698326766</v>
      </c>
      <c r="D263" s="23">
        <f t="shared" si="9"/>
        <v>52</v>
      </c>
      <c r="E263" s="24">
        <f t="shared" si="10"/>
        <v>28</v>
      </c>
      <c r="F263" s="29">
        <f t="shared" si="11"/>
        <v>138</v>
      </c>
    </row>
    <row r="264" spans="2:6" ht="15" customHeight="1" x14ac:dyDescent="0.95">
      <c r="B264" s="21">
        <v>253</v>
      </c>
      <c r="C264" s="22" cm="1">
        <f t="array" ref="C264">INDEX(Draws!B255:K255,C$10)</f>
        <v>81.539751792734023</v>
      </c>
      <c r="D264" s="23">
        <f t="shared" si="9"/>
        <v>80</v>
      </c>
      <c r="E264" s="24">
        <f t="shared" si="10"/>
        <v>0</v>
      </c>
      <c r="F264" s="29">
        <f t="shared" si="11"/>
        <v>320</v>
      </c>
    </row>
    <row r="265" spans="2:6" ht="15" customHeight="1" x14ac:dyDescent="0.95">
      <c r="B265" s="21">
        <v>254</v>
      </c>
      <c r="C265" s="22" cm="1">
        <f t="array" ref="C265">INDEX(Draws!B256:K256,C$10)</f>
        <v>68.156008612349979</v>
      </c>
      <c r="D265" s="23">
        <f t="shared" si="9"/>
        <v>68</v>
      </c>
      <c r="E265" s="24">
        <f t="shared" si="10"/>
        <v>12</v>
      </c>
      <c r="F265" s="29">
        <f t="shared" si="11"/>
        <v>242</v>
      </c>
    </row>
    <row r="266" spans="2:6" ht="15" customHeight="1" x14ac:dyDescent="0.95">
      <c r="B266" s="21">
        <v>255</v>
      </c>
      <c r="C266" s="22" cm="1">
        <f t="array" ref="C266">INDEX(Draws!B257:K257,C$10)</f>
        <v>108.6688646156108</v>
      </c>
      <c r="D266" s="23">
        <f t="shared" si="9"/>
        <v>80</v>
      </c>
      <c r="E266" s="24">
        <f t="shared" si="10"/>
        <v>0</v>
      </c>
      <c r="F266" s="29">
        <f t="shared" si="11"/>
        <v>320</v>
      </c>
    </row>
    <row r="267" spans="2:6" ht="15" customHeight="1" x14ac:dyDescent="0.95">
      <c r="B267" s="21">
        <v>256</v>
      </c>
      <c r="C267" s="22" cm="1">
        <f t="array" ref="C267">INDEX(Draws!B258:K258,C$10)</f>
        <v>85.616328735413845</v>
      </c>
      <c r="D267" s="23">
        <f t="shared" si="9"/>
        <v>80</v>
      </c>
      <c r="E267" s="24">
        <f t="shared" si="10"/>
        <v>0</v>
      </c>
      <c r="F267" s="29">
        <f t="shared" si="11"/>
        <v>320</v>
      </c>
    </row>
    <row r="268" spans="2:6" ht="15" customHeight="1" x14ac:dyDescent="0.95">
      <c r="B268" s="21">
        <v>257</v>
      </c>
      <c r="C268" s="22" cm="1">
        <f t="array" ref="C268">INDEX(Draws!B259:K259,C$10)</f>
        <v>77.741872448386857</v>
      </c>
      <c r="D268" s="23">
        <f t="shared" si="9"/>
        <v>78</v>
      </c>
      <c r="E268" s="24">
        <f t="shared" si="10"/>
        <v>2</v>
      </c>
      <c r="F268" s="29">
        <f t="shared" si="11"/>
        <v>307</v>
      </c>
    </row>
    <row r="269" spans="2:6" ht="15" customHeight="1" x14ac:dyDescent="0.95">
      <c r="B269" s="21">
        <v>258</v>
      </c>
      <c r="C269" s="22" cm="1">
        <f t="array" ref="C269">INDEX(Draws!B260:K260,C$10)</f>
        <v>64.690987275826046</v>
      </c>
      <c r="D269" s="23">
        <f t="shared" si="9"/>
        <v>65</v>
      </c>
      <c r="E269" s="24">
        <f t="shared" si="10"/>
        <v>15</v>
      </c>
      <c r="F269" s="29">
        <f t="shared" si="11"/>
        <v>222.5</v>
      </c>
    </row>
    <row r="270" spans="2:6" ht="15" customHeight="1" x14ac:dyDescent="0.95">
      <c r="B270" s="21">
        <v>259</v>
      </c>
      <c r="C270" s="22" cm="1">
        <f t="array" ref="C270">INDEX(Draws!B261:K261,C$10)</f>
        <v>83.4631966627785</v>
      </c>
      <c r="D270" s="23">
        <f t="shared" ref="D270:D333" si="12">MIN(F$8,ROUND(C270,0))</f>
        <v>80</v>
      </c>
      <c r="E270" s="24">
        <f t="shared" ref="E270:E333" si="13">F$8-D270</f>
        <v>0</v>
      </c>
      <c r="F270" s="29">
        <f t="shared" ref="F270:F333" si="14">D270*G$7-G$8*E270</f>
        <v>320</v>
      </c>
    </row>
    <row r="271" spans="2:6" ht="15" customHeight="1" x14ac:dyDescent="0.95">
      <c r="B271" s="21">
        <v>260</v>
      </c>
      <c r="C271" s="22" cm="1">
        <f t="array" ref="C271">INDEX(Draws!B262:K262,C$10)</f>
        <v>77.881042190783774</v>
      </c>
      <c r="D271" s="23">
        <f t="shared" si="12"/>
        <v>78</v>
      </c>
      <c r="E271" s="24">
        <f t="shared" si="13"/>
        <v>2</v>
      </c>
      <c r="F271" s="29">
        <f t="shared" si="14"/>
        <v>307</v>
      </c>
    </row>
    <row r="272" spans="2:6" ht="15" customHeight="1" x14ac:dyDescent="0.95">
      <c r="B272" s="21">
        <v>261</v>
      </c>
      <c r="C272" s="22" cm="1">
        <f t="array" ref="C272">INDEX(Draws!B263:K263,C$10)</f>
        <v>66.869084978025057</v>
      </c>
      <c r="D272" s="23">
        <f t="shared" si="12"/>
        <v>67</v>
      </c>
      <c r="E272" s="24">
        <f t="shared" si="13"/>
        <v>13</v>
      </c>
      <c r="F272" s="29">
        <f t="shared" si="14"/>
        <v>235.5</v>
      </c>
    </row>
    <row r="273" spans="2:6" ht="15" customHeight="1" x14ac:dyDescent="0.95">
      <c r="B273" s="21">
        <v>262</v>
      </c>
      <c r="C273" s="22" cm="1">
        <f t="array" ref="C273">INDEX(Draws!B264:K264,C$10)</f>
        <v>63.49502448036219</v>
      </c>
      <c r="D273" s="23">
        <f t="shared" si="12"/>
        <v>63</v>
      </c>
      <c r="E273" s="24">
        <f t="shared" si="13"/>
        <v>17</v>
      </c>
      <c r="F273" s="29">
        <f t="shared" si="14"/>
        <v>209.5</v>
      </c>
    </row>
    <row r="274" spans="2:6" ht="15" customHeight="1" x14ac:dyDescent="0.95">
      <c r="B274" s="21">
        <v>263</v>
      </c>
      <c r="C274" s="22" cm="1">
        <f t="array" ref="C274">INDEX(Draws!B265:K265,C$10)</f>
        <v>104.2620217250078</v>
      </c>
      <c r="D274" s="23">
        <f t="shared" si="12"/>
        <v>80</v>
      </c>
      <c r="E274" s="24">
        <f t="shared" si="13"/>
        <v>0</v>
      </c>
      <c r="F274" s="29">
        <f t="shared" si="14"/>
        <v>320</v>
      </c>
    </row>
    <row r="275" spans="2:6" ht="15" customHeight="1" x14ac:dyDescent="0.95">
      <c r="B275" s="21">
        <v>264</v>
      </c>
      <c r="C275" s="22" cm="1">
        <f t="array" ref="C275">INDEX(Draws!B266:K266,C$10)</f>
        <v>78.725337491123355</v>
      </c>
      <c r="D275" s="23">
        <f t="shared" si="12"/>
        <v>79</v>
      </c>
      <c r="E275" s="24">
        <f t="shared" si="13"/>
        <v>1</v>
      </c>
      <c r="F275" s="29">
        <f t="shared" si="14"/>
        <v>313.5</v>
      </c>
    </row>
    <row r="276" spans="2:6" ht="15" customHeight="1" x14ac:dyDescent="0.95">
      <c r="B276" s="21">
        <v>265</v>
      </c>
      <c r="C276" s="22" cm="1">
        <f t="array" ref="C276">INDEX(Draws!B267:K267,C$10)</f>
        <v>97.058550838555675</v>
      </c>
      <c r="D276" s="23">
        <f t="shared" si="12"/>
        <v>80</v>
      </c>
      <c r="E276" s="24">
        <f t="shared" si="13"/>
        <v>0</v>
      </c>
      <c r="F276" s="29">
        <f t="shared" si="14"/>
        <v>320</v>
      </c>
    </row>
    <row r="277" spans="2:6" ht="15" customHeight="1" x14ac:dyDescent="0.95">
      <c r="B277" s="21">
        <v>266</v>
      </c>
      <c r="C277" s="22" cm="1">
        <f t="array" ref="C277">INDEX(Draws!B268:K268,C$10)</f>
        <v>92.241548574820627</v>
      </c>
      <c r="D277" s="23">
        <f t="shared" si="12"/>
        <v>80</v>
      </c>
      <c r="E277" s="24">
        <f t="shared" si="13"/>
        <v>0</v>
      </c>
      <c r="F277" s="29">
        <f t="shared" si="14"/>
        <v>320</v>
      </c>
    </row>
    <row r="278" spans="2:6" ht="15" customHeight="1" x14ac:dyDescent="0.95">
      <c r="B278" s="21">
        <v>267</v>
      </c>
      <c r="C278" s="22" cm="1">
        <f t="array" ref="C278">INDEX(Draws!B269:K269,C$10)</f>
        <v>51.345323501736857</v>
      </c>
      <c r="D278" s="23">
        <f t="shared" si="12"/>
        <v>51</v>
      </c>
      <c r="E278" s="24">
        <f t="shared" si="13"/>
        <v>29</v>
      </c>
      <c r="F278" s="29">
        <f t="shared" si="14"/>
        <v>131.5</v>
      </c>
    </row>
    <row r="279" spans="2:6" ht="15" customHeight="1" x14ac:dyDescent="0.95">
      <c r="B279" s="21">
        <v>268</v>
      </c>
      <c r="C279" s="22" cm="1">
        <f t="array" ref="C279">INDEX(Draws!B270:K270,C$10)</f>
        <v>83.457313368926407</v>
      </c>
      <c r="D279" s="23">
        <f t="shared" si="12"/>
        <v>80</v>
      </c>
      <c r="E279" s="24">
        <f t="shared" si="13"/>
        <v>0</v>
      </c>
      <c r="F279" s="29">
        <f t="shared" si="14"/>
        <v>320</v>
      </c>
    </row>
    <row r="280" spans="2:6" ht="15" customHeight="1" x14ac:dyDescent="0.95">
      <c r="B280" s="21">
        <v>269</v>
      </c>
      <c r="C280" s="22" cm="1">
        <f t="array" ref="C280">INDEX(Draws!B271:K271,C$10)</f>
        <v>93.574310742114903</v>
      </c>
      <c r="D280" s="23">
        <f t="shared" si="12"/>
        <v>80</v>
      </c>
      <c r="E280" s="24">
        <f t="shared" si="13"/>
        <v>0</v>
      </c>
      <c r="F280" s="29">
        <f t="shared" si="14"/>
        <v>320</v>
      </c>
    </row>
    <row r="281" spans="2:6" ht="15" customHeight="1" x14ac:dyDescent="0.95">
      <c r="B281" s="21">
        <v>270</v>
      </c>
      <c r="C281" s="22" cm="1">
        <f t="array" ref="C281">INDEX(Draws!B272:K272,C$10)</f>
        <v>89.028110525832744</v>
      </c>
      <c r="D281" s="23">
        <f t="shared" si="12"/>
        <v>80</v>
      </c>
      <c r="E281" s="24">
        <f t="shared" si="13"/>
        <v>0</v>
      </c>
      <c r="F281" s="29">
        <f t="shared" si="14"/>
        <v>320</v>
      </c>
    </row>
    <row r="282" spans="2:6" ht="15" customHeight="1" x14ac:dyDescent="0.95">
      <c r="B282" s="21">
        <v>271</v>
      </c>
      <c r="C282" s="22" cm="1">
        <f t="array" ref="C282">INDEX(Draws!B273:K273,C$10)</f>
        <v>89.480629614699865</v>
      </c>
      <c r="D282" s="23">
        <f t="shared" si="12"/>
        <v>80</v>
      </c>
      <c r="E282" s="24">
        <f t="shared" si="13"/>
        <v>0</v>
      </c>
      <c r="F282" s="29">
        <f t="shared" si="14"/>
        <v>320</v>
      </c>
    </row>
    <row r="283" spans="2:6" ht="15" customHeight="1" x14ac:dyDescent="0.95">
      <c r="B283" s="21">
        <v>272</v>
      </c>
      <c r="C283" s="22" cm="1">
        <f t="array" ref="C283">INDEX(Draws!B274:K274,C$10)</f>
        <v>79.842225406609941</v>
      </c>
      <c r="D283" s="23">
        <f t="shared" si="12"/>
        <v>80</v>
      </c>
      <c r="E283" s="24">
        <f t="shared" si="13"/>
        <v>0</v>
      </c>
      <c r="F283" s="29">
        <f t="shared" si="14"/>
        <v>320</v>
      </c>
    </row>
    <row r="284" spans="2:6" ht="15" customHeight="1" x14ac:dyDescent="0.95">
      <c r="B284" s="21">
        <v>273</v>
      </c>
      <c r="C284" s="22" cm="1">
        <f t="array" ref="C284">INDEX(Draws!B275:K275,C$10)</f>
        <v>74.013927562264143</v>
      </c>
      <c r="D284" s="23">
        <f t="shared" si="12"/>
        <v>74</v>
      </c>
      <c r="E284" s="24">
        <f t="shared" si="13"/>
        <v>6</v>
      </c>
      <c r="F284" s="29">
        <f t="shared" si="14"/>
        <v>281</v>
      </c>
    </row>
    <row r="285" spans="2:6" ht="15" customHeight="1" x14ac:dyDescent="0.95">
      <c r="B285" s="21">
        <v>274</v>
      </c>
      <c r="C285" s="22" cm="1">
        <f t="array" ref="C285">INDEX(Draws!B276:K276,C$10)</f>
        <v>77.277654983918183</v>
      </c>
      <c r="D285" s="23">
        <f t="shared" si="12"/>
        <v>77</v>
      </c>
      <c r="E285" s="24">
        <f t="shared" si="13"/>
        <v>3</v>
      </c>
      <c r="F285" s="29">
        <f t="shared" si="14"/>
        <v>300.5</v>
      </c>
    </row>
    <row r="286" spans="2:6" ht="15" customHeight="1" x14ac:dyDescent="0.95">
      <c r="B286" s="21">
        <v>275</v>
      </c>
      <c r="C286" s="22" cm="1">
        <f t="array" ref="C286">INDEX(Draws!B277:K277,C$10)</f>
        <v>90.02352973955567</v>
      </c>
      <c r="D286" s="23">
        <f t="shared" si="12"/>
        <v>80</v>
      </c>
      <c r="E286" s="24">
        <f t="shared" si="13"/>
        <v>0</v>
      </c>
      <c r="F286" s="29">
        <f t="shared" si="14"/>
        <v>320</v>
      </c>
    </row>
    <row r="287" spans="2:6" ht="15" customHeight="1" x14ac:dyDescent="0.95">
      <c r="B287" s="21">
        <v>276</v>
      </c>
      <c r="C287" s="22" cm="1">
        <f t="array" ref="C287">INDEX(Draws!B278:K278,C$10)</f>
        <v>67.330829753773287</v>
      </c>
      <c r="D287" s="23">
        <f t="shared" si="12"/>
        <v>67</v>
      </c>
      <c r="E287" s="24">
        <f t="shared" si="13"/>
        <v>13</v>
      </c>
      <c r="F287" s="29">
        <f t="shared" si="14"/>
        <v>235.5</v>
      </c>
    </row>
    <row r="288" spans="2:6" ht="15" customHeight="1" x14ac:dyDescent="0.95">
      <c r="B288" s="21">
        <v>277</v>
      </c>
      <c r="C288" s="22" cm="1">
        <f t="array" ref="C288">INDEX(Draws!B279:K279,C$10)</f>
        <v>90.4055175143003</v>
      </c>
      <c r="D288" s="23">
        <f t="shared" si="12"/>
        <v>80</v>
      </c>
      <c r="E288" s="24">
        <f t="shared" si="13"/>
        <v>0</v>
      </c>
      <c r="F288" s="29">
        <f t="shared" si="14"/>
        <v>320</v>
      </c>
    </row>
    <row r="289" spans="2:6" ht="15" customHeight="1" x14ac:dyDescent="0.95">
      <c r="B289" s="21">
        <v>278</v>
      </c>
      <c r="C289" s="22" cm="1">
        <f t="array" ref="C289">INDEX(Draws!B280:K280,C$10)</f>
        <v>77.044011479374603</v>
      </c>
      <c r="D289" s="23">
        <f t="shared" si="12"/>
        <v>77</v>
      </c>
      <c r="E289" s="24">
        <f t="shared" si="13"/>
        <v>3</v>
      </c>
      <c r="F289" s="29">
        <f t="shared" si="14"/>
        <v>300.5</v>
      </c>
    </row>
    <row r="290" spans="2:6" ht="15" customHeight="1" x14ac:dyDescent="0.95">
      <c r="B290" s="21">
        <v>279</v>
      </c>
      <c r="C290" s="22" cm="1">
        <f t="array" ref="C290">INDEX(Draws!B281:K281,C$10)</f>
        <v>88.365617532035685</v>
      </c>
      <c r="D290" s="23">
        <f t="shared" si="12"/>
        <v>80</v>
      </c>
      <c r="E290" s="24">
        <f t="shared" si="13"/>
        <v>0</v>
      </c>
      <c r="F290" s="29">
        <f t="shared" si="14"/>
        <v>320</v>
      </c>
    </row>
    <row r="291" spans="2:6" ht="15" customHeight="1" x14ac:dyDescent="0.95">
      <c r="B291" s="21">
        <v>280</v>
      </c>
      <c r="C291" s="22" cm="1">
        <f t="array" ref="C291">INDEX(Draws!B282:K282,C$10)</f>
        <v>83.506818302412285</v>
      </c>
      <c r="D291" s="23">
        <f t="shared" si="12"/>
        <v>80</v>
      </c>
      <c r="E291" s="24">
        <f t="shared" si="13"/>
        <v>0</v>
      </c>
      <c r="F291" s="29">
        <f t="shared" si="14"/>
        <v>320</v>
      </c>
    </row>
    <row r="292" spans="2:6" ht="15" customHeight="1" x14ac:dyDescent="0.95">
      <c r="B292" s="21">
        <v>281</v>
      </c>
      <c r="C292" s="22" cm="1">
        <f t="array" ref="C292">INDEX(Draws!B283:K283,C$10)</f>
        <v>74.936291614067159</v>
      </c>
      <c r="D292" s="23">
        <f t="shared" si="12"/>
        <v>75</v>
      </c>
      <c r="E292" s="24">
        <f t="shared" si="13"/>
        <v>5</v>
      </c>
      <c r="F292" s="29">
        <f t="shared" si="14"/>
        <v>287.5</v>
      </c>
    </row>
    <row r="293" spans="2:6" ht="15" customHeight="1" x14ac:dyDescent="0.95">
      <c r="B293" s="21">
        <v>282</v>
      </c>
      <c r="C293" s="22" cm="1">
        <f t="array" ref="C293">INDEX(Draws!B284:K284,C$10)</f>
        <v>71.440643043461023</v>
      </c>
      <c r="D293" s="23">
        <f t="shared" si="12"/>
        <v>71</v>
      </c>
      <c r="E293" s="24">
        <f t="shared" si="13"/>
        <v>9</v>
      </c>
      <c r="F293" s="29">
        <f t="shared" si="14"/>
        <v>261.5</v>
      </c>
    </row>
    <row r="294" spans="2:6" ht="15" customHeight="1" x14ac:dyDescent="0.95">
      <c r="B294" s="21">
        <v>283</v>
      </c>
      <c r="C294" s="22" cm="1">
        <f t="array" ref="C294">INDEX(Draws!B285:K285,C$10)</f>
        <v>93.448629943013657</v>
      </c>
      <c r="D294" s="23">
        <f t="shared" si="12"/>
        <v>80</v>
      </c>
      <c r="E294" s="24">
        <f t="shared" si="13"/>
        <v>0</v>
      </c>
      <c r="F294" s="29">
        <f t="shared" si="14"/>
        <v>320</v>
      </c>
    </row>
    <row r="295" spans="2:6" ht="15" customHeight="1" x14ac:dyDescent="0.95">
      <c r="B295" s="21">
        <v>284</v>
      </c>
      <c r="C295" s="22" cm="1">
        <f t="array" ref="C295">INDEX(Draws!B286:K286,C$10)</f>
        <v>96.292221971525578</v>
      </c>
      <c r="D295" s="23">
        <f t="shared" si="12"/>
        <v>80</v>
      </c>
      <c r="E295" s="24">
        <f t="shared" si="13"/>
        <v>0</v>
      </c>
      <c r="F295" s="29">
        <f t="shared" si="14"/>
        <v>320</v>
      </c>
    </row>
    <row r="296" spans="2:6" ht="15" customHeight="1" x14ac:dyDescent="0.95">
      <c r="B296" s="21">
        <v>285</v>
      </c>
      <c r="C296" s="22" cm="1">
        <f t="array" ref="C296">INDEX(Draws!B287:K287,C$10)</f>
        <v>97.01697556200088</v>
      </c>
      <c r="D296" s="23">
        <f t="shared" si="12"/>
        <v>80</v>
      </c>
      <c r="E296" s="24">
        <f t="shared" si="13"/>
        <v>0</v>
      </c>
      <c r="F296" s="29">
        <f t="shared" si="14"/>
        <v>320</v>
      </c>
    </row>
    <row r="297" spans="2:6" ht="15" customHeight="1" x14ac:dyDescent="0.95">
      <c r="B297" s="21">
        <v>286</v>
      </c>
      <c r="C297" s="22" cm="1">
        <f t="array" ref="C297">INDEX(Draws!B288:K288,C$10)</f>
        <v>87.652323574802722</v>
      </c>
      <c r="D297" s="23">
        <f t="shared" si="12"/>
        <v>80</v>
      </c>
      <c r="E297" s="24">
        <f t="shared" si="13"/>
        <v>0</v>
      </c>
      <c r="F297" s="29">
        <f t="shared" si="14"/>
        <v>320</v>
      </c>
    </row>
    <row r="298" spans="2:6" ht="15" customHeight="1" x14ac:dyDescent="0.95">
      <c r="B298" s="21">
        <v>287</v>
      </c>
      <c r="C298" s="22" cm="1">
        <f t="array" ref="C298">INDEX(Draws!B289:K289,C$10)</f>
        <v>70.099490787542891</v>
      </c>
      <c r="D298" s="23">
        <f t="shared" si="12"/>
        <v>70</v>
      </c>
      <c r="E298" s="24">
        <f t="shared" si="13"/>
        <v>10</v>
      </c>
      <c r="F298" s="29">
        <f t="shared" si="14"/>
        <v>255</v>
      </c>
    </row>
    <row r="299" spans="2:6" ht="15" customHeight="1" x14ac:dyDescent="0.95">
      <c r="B299" s="21">
        <v>288</v>
      </c>
      <c r="C299" s="22" cm="1">
        <f t="array" ref="C299">INDEX(Draws!B290:K290,C$10)</f>
        <v>67.763260378414998</v>
      </c>
      <c r="D299" s="23">
        <f t="shared" si="12"/>
        <v>68</v>
      </c>
      <c r="E299" s="24">
        <f t="shared" si="13"/>
        <v>12</v>
      </c>
      <c r="F299" s="29">
        <f t="shared" si="14"/>
        <v>242</v>
      </c>
    </row>
    <row r="300" spans="2:6" ht="15" customHeight="1" x14ac:dyDescent="0.95">
      <c r="B300" s="21">
        <v>289</v>
      </c>
      <c r="C300" s="22" cm="1">
        <f t="array" ref="C300">INDEX(Draws!B291:K291,C$10)</f>
        <v>92.312113994994434</v>
      </c>
      <c r="D300" s="23">
        <f t="shared" si="12"/>
        <v>80</v>
      </c>
      <c r="E300" s="24">
        <f t="shared" si="13"/>
        <v>0</v>
      </c>
      <c r="F300" s="29">
        <f t="shared" si="14"/>
        <v>320</v>
      </c>
    </row>
    <row r="301" spans="2:6" ht="15" customHeight="1" x14ac:dyDescent="0.95">
      <c r="B301" s="21">
        <v>290</v>
      </c>
      <c r="C301" s="22" cm="1">
        <f t="array" ref="C301">INDEX(Draws!B292:K292,C$10)</f>
        <v>66.316447575518396</v>
      </c>
      <c r="D301" s="23">
        <f t="shared" si="12"/>
        <v>66</v>
      </c>
      <c r="E301" s="24">
        <f t="shared" si="13"/>
        <v>14</v>
      </c>
      <c r="F301" s="29">
        <f t="shared" si="14"/>
        <v>229</v>
      </c>
    </row>
    <row r="302" spans="2:6" ht="15" customHeight="1" x14ac:dyDescent="0.95">
      <c r="B302" s="21">
        <v>291</v>
      </c>
      <c r="C302" s="22" cm="1">
        <f t="array" ref="C302">INDEX(Draws!B293:K293,C$10)</f>
        <v>85.118414492244483</v>
      </c>
      <c r="D302" s="23">
        <f t="shared" si="12"/>
        <v>80</v>
      </c>
      <c r="E302" s="24">
        <f t="shared" si="13"/>
        <v>0</v>
      </c>
      <c r="F302" s="29">
        <f t="shared" si="14"/>
        <v>320</v>
      </c>
    </row>
    <row r="303" spans="2:6" ht="15" customHeight="1" x14ac:dyDescent="0.95">
      <c r="B303" s="21">
        <v>292</v>
      </c>
      <c r="C303" s="22" cm="1">
        <f t="array" ref="C303">INDEX(Draws!B294:K294,C$10)</f>
        <v>91.303120572847547</v>
      </c>
      <c r="D303" s="23">
        <f t="shared" si="12"/>
        <v>80</v>
      </c>
      <c r="E303" s="24">
        <f t="shared" si="13"/>
        <v>0</v>
      </c>
      <c r="F303" s="29">
        <f t="shared" si="14"/>
        <v>320</v>
      </c>
    </row>
    <row r="304" spans="2:6" ht="15" customHeight="1" x14ac:dyDescent="0.95">
      <c r="B304" s="21">
        <v>293</v>
      </c>
      <c r="C304" s="22" cm="1">
        <f t="array" ref="C304">INDEX(Draws!B295:K295,C$10)</f>
        <v>73.924348018481396</v>
      </c>
      <c r="D304" s="23">
        <f t="shared" si="12"/>
        <v>74</v>
      </c>
      <c r="E304" s="24">
        <f t="shared" si="13"/>
        <v>6</v>
      </c>
      <c r="F304" s="29">
        <f t="shared" si="14"/>
        <v>281</v>
      </c>
    </row>
    <row r="305" spans="2:6" ht="15" customHeight="1" x14ac:dyDescent="0.95">
      <c r="B305" s="21">
        <v>294</v>
      </c>
      <c r="C305" s="22" cm="1">
        <f t="array" ref="C305">INDEX(Draws!B296:K296,C$10)</f>
        <v>87.92808805272216</v>
      </c>
      <c r="D305" s="23">
        <f t="shared" si="12"/>
        <v>80</v>
      </c>
      <c r="E305" s="24">
        <f t="shared" si="13"/>
        <v>0</v>
      </c>
      <c r="F305" s="29">
        <f t="shared" si="14"/>
        <v>320</v>
      </c>
    </row>
    <row r="306" spans="2:6" ht="15" customHeight="1" x14ac:dyDescent="0.95">
      <c r="B306" s="21">
        <v>295</v>
      </c>
      <c r="C306" s="22" cm="1">
        <f t="array" ref="C306">INDEX(Draws!B297:K297,C$10)</f>
        <v>93.999715520185418</v>
      </c>
      <c r="D306" s="23">
        <f t="shared" si="12"/>
        <v>80</v>
      </c>
      <c r="E306" s="24">
        <f t="shared" si="13"/>
        <v>0</v>
      </c>
      <c r="F306" s="29">
        <f t="shared" si="14"/>
        <v>320</v>
      </c>
    </row>
    <row r="307" spans="2:6" ht="15" customHeight="1" x14ac:dyDescent="0.95">
      <c r="B307" s="21">
        <v>296</v>
      </c>
      <c r="C307" s="22" cm="1">
        <f t="array" ref="C307">INDEX(Draws!B298:K298,C$10)</f>
        <v>66.633497428556439</v>
      </c>
      <c r="D307" s="23">
        <f t="shared" si="12"/>
        <v>67</v>
      </c>
      <c r="E307" s="24">
        <f t="shared" si="13"/>
        <v>13</v>
      </c>
      <c r="F307" s="29">
        <f t="shared" si="14"/>
        <v>235.5</v>
      </c>
    </row>
    <row r="308" spans="2:6" ht="15" customHeight="1" x14ac:dyDescent="0.95">
      <c r="B308" s="21">
        <v>297</v>
      </c>
      <c r="C308" s="22" cm="1">
        <f t="array" ref="C308">INDEX(Draws!B299:K299,C$10)</f>
        <v>76.889408748756978</v>
      </c>
      <c r="D308" s="23">
        <f t="shared" si="12"/>
        <v>77</v>
      </c>
      <c r="E308" s="24">
        <f t="shared" si="13"/>
        <v>3</v>
      </c>
      <c r="F308" s="29">
        <f t="shared" si="14"/>
        <v>300.5</v>
      </c>
    </row>
    <row r="309" spans="2:6" ht="15" customHeight="1" x14ac:dyDescent="0.95">
      <c r="B309" s="21">
        <v>298</v>
      </c>
      <c r="C309" s="22" cm="1">
        <f t="array" ref="C309">INDEX(Draws!B300:K300,C$10)</f>
        <v>89.632435649109539</v>
      </c>
      <c r="D309" s="23">
        <f t="shared" si="12"/>
        <v>80</v>
      </c>
      <c r="E309" s="24">
        <f t="shared" si="13"/>
        <v>0</v>
      </c>
      <c r="F309" s="29">
        <f t="shared" si="14"/>
        <v>320</v>
      </c>
    </row>
    <row r="310" spans="2:6" ht="15" customHeight="1" x14ac:dyDescent="0.95">
      <c r="B310" s="21">
        <v>299</v>
      </c>
      <c r="C310" s="22" cm="1">
        <f t="array" ref="C310">INDEX(Draws!B301:K301,C$10)</f>
        <v>73.287212873838143</v>
      </c>
      <c r="D310" s="23">
        <f t="shared" si="12"/>
        <v>73</v>
      </c>
      <c r="E310" s="24">
        <f t="shared" si="13"/>
        <v>7</v>
      </c>
      <c r="F310" s="29">
        <f t="shared" si="14"/>
        <v>274.5</v>
      </c>
    </row>
    <row r="311" spans="2:6" ht="15" customHeight="1" x14ac:dyDescent="0.95">
      <c r="B311" s="21">
        <v>300</v>
      </c>
      <c r="C311" s="22" cm="1">
        <f t="array" ref="C311">INDEX(Draws!B302:K302,C$10)</f>
        <v>83.897213218806428</v>
      </c>
      <c r="D311" s="23">
        <f t="shared" si="12"/>
        <v>80</v>
      </c>
      <c r="E311" s="24">
        <f t="shared" si="13"/>
        <v>0</v>
      </c>
      <c r="F311" s="29">
        <f t="shared" si="14"/>
        <v>320</v>
      </c>
    </row>
    <row r="312" spans="2:6" ht="15" customHeight="1" x14ac:dyDescent="0.95">
      <c r="B312" s="21">
        <v>301</v>
      </c>
      <c r="C312" s="22" cm="1">
        <f t="array" ref="C312">INDEX(Draws!B303:K303,C$10)</f>
        <v>58.080040818895213</v>
      </c>
      <c r="D312" s="23">
        <f t="shared" si="12"/>
        <v>58</v>
      </c>
      <c r="E312" s="24">
        <f t="shared" si="13"/>
        <v>22</v>
      </c>
      <c r="F312" s="29">
        <f t="shared" si="14"/>
        <v>177</v>
      </c>
    </row>
    <row r="313" spans="2:6" ht="15" customHeight="1" x14ac:dyDescent="0.95">
      <c r="B313" s="21">
        <v>302</v>
      </c>
      <c r="C313" s="22" cm="1">
        <f t="array" ref="C313">INDEX(Draws!B304:K304,C$10)</f>
        <v>55.177956912375521</v>
      </c>
      <c r="D313" s="23">
        <f t="shared" si="12"/>
        <v>55</v>
      </c>
      <c r="E313" s="24">
        <f t="shared" si="13"/>
        <v>25</v>
      </c>
      <c r="F313" s="29">
        <f t="shared" si="14"/>
        <v>157.5</v>
      </c>
    </row>
    <row r="314" spans="2:6" ht="15" customHeight="1" x14ac:dyDescent="0.95">
      <c r="B314" s="21">
        <v>303</v>
      </c>
      <c r="C314" s="22" cm="1">
        <f t="array" ref="C314">INDEX(Draws!B305:K305,C$10)</f>
        <v>85.727258667320712</v>
      </c>
      <c r="D314" s="23">
        <f t="shared" si="12"/>
        <v>80</v>
      </c>
      <c r="E314" s="24">
        <f t="shared" si="13"/>
        <v>0</v>
      </c>
      <c r="F314" s="29">
        <f t="shared" si="14"/>
        <v>320</v>
      </c>
    </row>
    <row r="315" spans="2:6" ht="15" customHeight="1" x14ac:dyDescent="0.95">
      <c r="B315" s="21">
        <v>304</v>
      </c>
      <c r="C315" s="22" cm="1">
        <f t="array" ref="C315">INDEX(Draws!B306:K306,C$10)</f>
        <v>87.702033144596498</v>
      </c>
      <c r="D315" s="23">
        <f t="shared" si="12"/>
        <v>80</v>
      </c>
      <c r="E315" s="24">
        <f t="shared" si="13"/>
        <v>0</v>
      </c>
      <c r="F315" s="29">
        <f t="shared" si="14"/>
        <v>320</v>
      </c>
    </row>
    <row r="316" spans="2:6" ht="15" customHeight="1" x14ac:dyDescent="0.95">
      <c r="B316" s="21">
        <v>305</v>
      </c>
      <c r="C316" s="22" cm="1">
        <f t="array" ref="C316">INDEX(Draws!B307:K307,C$10)</f>
        <v>67.210742347087944</v>
      </c>
      <c r="D316" s="23">
        <f t="shared" si="12"/>
        <v>67</v>
      </c>
      <c r="E316" s="24">
        <f t="shared" si="13"/>
        <v>13</v>
      </c>
      <c r="F316" s="29">
        <f t="shared" si="14"/>
        <v>235.5</v>
      </c>
    </row>
    <row r="317" spans="2:6" ht="15" customHeight="1" x14ac:dyDescent="0.95">
      <c r="B317" s="21">
        <v>306</v>
      </c>
      <c r="C317" s="22" cm="1">
        <f t="array" ref="C317">INDEX(Draws!B308:K308,C$10)</f>
        <v>88.560704145565978</v>
      </c>
      <c r="D317" s="23">
        <f t="shared" si="12"/>
        <v>80</v>
      </c>
      <c r="E317" s="24">
        <f t="shared" si="13"/>
        <v>0</v>
      </c>
      <c r="F317" s="29">
        <f t="shared" si="14"/>
        <v>320</v>
      </c>
    </row>
    <row r="318" spans="2:6" ht="15" customHeight="1" x14ac:dyDescent="0.95">
      <c r="B318" s="21">
        <v>307</v>
      </c>
      <c r="C318" s="22" cm="1">
        <f t="array" ref="C318">INDEX(Draws!B309:K309,C$10)</f>
        <v>89.802283784665633</v>
      </c>
      <c r="D318" s="23">
        <f t="shared" si="12"/>
        <v>80</v>
      </c>
      <c r="E318" s="24">
        <f t="shared" si="13"/>
        <v>0</v>
      </c>
      <c r="F318" s="29">
        <f t="shared" si="14"/>
        <v>320</v>
      </c>
    </row>
    <row r="319" spans="2:6" ht="15" customHeight="1" x14ac:dyDescent="0.95">
      <c r="B319" s="21">
        <v>308</v>
      </c>
      <c r="C319" s="22" cm="1">
        <f t="array" ref="C319">INDEX(Draws!B310:K310,C$10)</f>
        <v>78.66774942347547</v>
      </c>
      <c r="D319" s="23">
        <f t="shared" si="12"/>
        <v>79</v>
      </c>
      <c r="E319" s="24">
        <f t="shared" si="13"/>
        <v>1</v>
      </c>
      <c r="F319" s="29">
        <f t="shared" si="14"/>
        <v>313.5</v>
      </c>
    </row>
    <row r="320" spans="2:6" ht="15" customHeight="1" x14ac:dyDescent="0.95">
      <c r="B320" s="21">
        <v>309</v>
      </c>
      <c r="C320" s="22" cm="1">
        <f t="array" ref="C320">INDEX(Draws!B311:K311,C$10)</f>
        <v>88.818562946544262</v>
      </c>
      <c r="D320" s="23">
        <f t="shared" si="12"/>
        <v>80</v>
      </c>
      <c r="E320" s="24">
        <f t="shared" si="13"/>
        <v>0</v>
      </c>
      <c r="F320" s="29">
        <f t="shared" si="14"/>
        <v>320</v>
      </c>
    </row>
    <row r="321" spans="2:6" ht="15" customHeight="1" x14ac:dyDescent="0.95">
      <c r="B321" s="21">
        <v>310</v>
      </c>
      <c r="C321" s="22" cm="1">
        <f t="array" ref="C321">INDEX(Draws!B312:K312,C$10)</f>
        <v>87.540131718997145</v>
      </c>
      <c r="D321" s="23">
        <f t="shared" si="12"/>
        <v>80</v>
      </c>
      <c r="E321" s="24">
        <f t="shared" si="13"/>
        <v>0</v>
      </c>
      <c r="F321" s="29">
        <f t="shared" si="14"/>
        <v>320</v>
      </c>
    </row>
    <row r="322" spans="2:6" ht="15" customHeight="1" x14ac:dyDescent="0.95">
      <c r="B322" s="21">
        <v>311</v>
      </c>
      <c r="C322" s="22" cm="1">
        <f t="array" ref="C322">INDEX(Draws!B313:K313,C$10)</f>
        <v>53.460717228590511</v>
      </c>
      <c r="D322" s="23">
        <f t="shared" si="12"/>
        <v>53</v>
      </c>
      <c r="E322" s="24">
        <f t="shared" si="13"/>
        <v>27</v>
      </c>
      <c r="F322" s="29">
        <f t="shared" si="14"/>
        <v>144.5</v>
      </c>
    </row>
    <row r="323" spans="2:6" ht="15" customHeight="1" x14ac:dyDescent="0.95">
      <c r="B323" s="21">
        <v>312</v>
      </c>
      <c r="C323" s="22" cm="1">
        <f t="array" ref="C323">INDEX(Draws!B314:K314,C$10)</f>
        <v>70.995252119319048</v>
      </c>
      <c r="D323" s="23">
        <f t="shared" si="12"/>
        <v>71</v>
      </c>
      <c r="E323" s="24">
        <f t="shared" si="13"/>
        <v>9</v>
      </c>
      <c r="F323" s="29">
        <f t="shared" si="14"/>
        <v>261.5</v>
      </c>
    </row>
    <row r="324" spans="2:6" ht="15" customHeight="1" x14ac:dyDescent="0.95">
      <c r="B324" s="21">
        <v>313</v>
      </c>
      <c r="C324" s="22" cm="1">
        <f t="array" ref="C324">INDEX(Draws!B315:K315,C$10)</f>
        <v>60.816573952324688</v>
      </c>
      <c r="D324" s="23">
        <f t="shared" si="12"/>
        <v>61</v>
      </c>
      <c r="E324" s="24">
        <f t="shared" si="13"/>
        <v>19</v>
      </c>
      <c r="F324" s="29">
        <f t="shared" si="14"/>
        <v>196.5</v>
      </c>
    </row>
    <row r="325" spans="2:6" ht="15" customHeight="1" x14ac:dyDescent="0.95">
      <c r="B325" s="21">
        <v>314</v>
      </c>
      <c r="C325" s="22" cm="1">
        <f t="array" ref="C325">INDEX(Draws!B316:K316,C$10)</f>
        <v>78.342548224172788</v>
      </c>
      <c r="D325" s="23">
        <f t="shared" si="12"/>
        <v>78</v>
      </c>
      <c r="E325" s="24">
        <f t="shared" si="13"/>
        <v>2</v>
      </c>
      <c r="F325" s="29">
        <f t="shared" si="14"/>
        <v>307</v>
      </c>
    </row>
    <row r="326" spans="2:6" ht="15" customHeight="1" x14ac:dyDescent="0.95">
      <c r="B326" s="21">
        <v>315</v>
      </c>
      <c r="C326" s="22" cm="1">
        <f t="array" ref="C326">INDEX(Draws!B317:K317,C$10)</f>
        <v>58.993400873150676</v>
      </c>
      <c r="D326" s="23">
        <f t="shared" si="12"/>
        <v>59</v>
      </c>
      <c r="E326" s="24">
        <f t="shared" si="13"/>
        <v>21</v>
      </c>
      <c r="F326" s="29">
        <f t="shared" si="14"/>
        <v>183.5</v>
      </c>
    </row>
    <row r="327" spans="2:6" ht="15" customHeight="1" x14ac:dyDescent="0.95">
      <c r="B327" s="21">
        <v>316</v>
      </c>
      <c r="C327" s="22" cm="1">
        <f t="array" ref="C327">INDEX(Draws!B318:K318,C$10)</f>
        <v>55.082664604997262</v>
      </c>
      <c r="D327" s="23">
        <f t="shared" si="12"/>
        <v>55</v>
      </c>
      <c r="E327" s="24">
        <f t="shared" si="13"/>
        <v>25</v>
      </c>
      <c r="F327" s="29">
        <f t="shared" si="14"/>
        <v>157.5</v>
      </c>
    </row>
    <row r="328" spans="2:6" ht="15" customHeight="1" x14ac:dyDescent="0.95">
      <c r="B328" s="21">
        <v>317</v>
      </c>
      <c r="C328" s="22" cm="1">
        <f t="array" ref="C328">INDEX(Draws!B319:K319,C$10)</f>
        <v>75.166507460453431</v>
      </c>
      <c r="D328" s="23">
        <f t="shared" si="12"/>
        <v>75</v>
      </c>
      <c r="E328" s="24">
        <f t="shared" si="13"/>
        <v>5</v>
      </c>
      <c r="F328" s="29">
        <f t="shared" si="14"/>
        <v>287.5</v>
      </c>
    </row>
    <row r="329" spans="2:6" ht="15" customHeight="1" x14ac:dyDescent="0.95">
      <c r="B329" s="21">
        <v>318</v>
      </c>
      <c r="C329" s="22" cm="1">
        <f t="array" ref="C329">INDEX(Draws!B320:K320,C$10)</f>
        <v>105.07831595721655</v>
      </c>
      <c r="D329" s="23">
        <f t="shared" si="12"/>
        <v>80</v>
      </c>
      <c r="E329" s="24">
        <f t="shared" si="13"/>
        <v>0</v>
      </c>
      <c r="F329" s="29">
        <f t="shared" si="14"/>
        <v>320</v>
      </c>
    </row>
    <row r="330" spans="2:6" ht="15" customHeight="1" x14ac:dyDescent="0.95">
      <c r="B330" s="21">
        <v>319</v>
      </c>
      <c r="C330" s="22" cm="1">
        <f t="array" ref="C330">INDEX(Draws!B321:K321,C$10)</f>
        <v>73.463046621400281</v>
      </c>
      <c r="D330" s="23">
        <f t="shared" si="12"/>
        <v>73</v>
      </c>
      <c r="E330" s="24">
        <f t="shared" si="13"/>
        <v>7</v>
      </c>
      <c r="F330" s="29">
        <f t="shared" si="14"/>
        <v>274.5</v>
      </c>
    </row>
    <row r="331" spans="2:6" ht="15" customHeight="1" x14ac:dyDescent="0.95">
      <c r="B331" s="21">
        <v>320</v>
      </c>
      <c r="C331" s="22" cm="1">
        <f t="array" ref="C331">INDEX(Draws!B322:K322,C$10)</f>
        <v>41.336288833990693</v>
      </c>
      <c r="D331" s="23">
        <f t="shared" si="12"/>
        <v>41</v>
      </c>
      <c r="E331" s="24">
        <f t="shared" si="13"/>
        <v>39</v>
      </c>
      <c r="F331" s="29">
        <f t="shared" si="14"/>
        <v>66.5</v>
      </c>
    </row>
    <row r="332" spans="2:6" ht="15" customHeight="1" x14ac:dyDescent="0.95">
      <c r="B332" s="21">
        <v>321</v>
      </c>
      <c r="C332" s="22" cm="1">
        <f t="array" ref="C332">INDEX(Draws!B323:K323,C$10)</f>
        <v>83.094169187534135</v>
      </c>
      <c r="D332" s="23">
        <f t="shared" si="12"/>
        <v>80</v>
      </c>
      <c r="E332" s="24">
        <f t="shared" si="13"/>
        <v>0</v>
      </c>
      <c r="F332" s="29">
        <f t="shared" si="14"/>
        <v>320</v>
      </c>
    </row>
    <row r="333" spans="2:6" ht="15" customHeight="1" x14ac:dyDescent="0.95">
      <c r="B333" s="21">
        <v>322</v>
      </c>
      <c r="C333" s="22" cm="1">
        <f t="array" ref="C333">INDEX(Draws!B324:K324,C$10)</f>
        <v>79.22224560577888</v>
      </c>
      <c r="D333" s="23">
        <f t="shared" si="12"/>
        <v>79</v>
      </c>
      <c r="E333" s="24">
        <f t="shared" si="13"/>
        <v>1</v>
      </c>
      <c r="F333" s="29">
        <f t="shared" si="14"/>
        <v>313.5</v>
      </c>
    </row>
    <row r="334" spans="2:6" ht="15" customHeight="1" x14ac:dyDescent="0.95">
      <c r="B334" s="21">
        <v>323</v>
      </c>
      <c r="C334" s="22" cm="1">
        <f t="array" ref="C334">INDEX(Draws!B325:K325,C$10)</f>
        <v>64.117698659247253</v>
      </c>
      <c r="D334" s="23">
        <f t="shared" ref="D334:D377" si="15">MIN(F$8,ROUND(C334,0))</f>
        <v>64</v>
      </c>
      <c r="E334" s="24">
        <f t="shared" ref="E334:E377" si="16">F$8-D334</f>
        <v>16</v>
      </c>
      <c r="F334" s="29">
        <f t="shared" ref="F334:F377" si="17">D334*G$7-G$8*E334</f>
        <v>216</v>
      </c>
    </row>
    <row r="335" spans="2:6" ht="15" customHeight="1" x14ac:dyDescent="0.95">
      <c r="B335" s="21">
        <v>324</v>
      </c>
      <c r="C335" s="22" cm="1">
        <f t="array" ref="C335">INDEX(Draws!B326:K326,C$10)</f>
        <v>95.42343852634076</v>
      </c>
      <c r="D335" s="23">
        <f t="shared" si="15"/>
        <v>80</v>
      </c>
      <c r="E335" s="24">
        <f t="shared" si="16"/>
        <v>0</v>
      </c>
      <c r="F335" s="29">
        <f t="shared" si="17"/>
        <v>320</v>
      </c>
    </row>
    <row r="336" spans="2:6" ht="15" customHeight="1" x14ac:dyDescent="0.95">
      <c r="B336" s="21">
        <v>325</v>
      </c>
      <c r="C336" s="22" cm="1">
        <f t="array" ref="C336">INDEX(Draws!B327:K327,C$10)</f>
        <v>93.412648058874765</v>
      </c>
      <c r="D336" s="23">
        <f t="shared" si="15"/>
        <v>80</v>
      </c>
      <c r="E336" s="24">
        <f t="shared" si="16"/>
        <v>0</v>
      </c>
      <c r="F336" s="29">
        <f t="shared" si="17"/>
        <v>320</v>
      </c>
    </row>
    <row r="337" spans="2:6" ht="15" customHeight="1" x14ac:dyDescent="0.95">
      <c r="B337" s="21">
        <v>326</v>
      </c>
      <c r="C337" s="22" cm="1">
        <f t="array" ref="C337">INDEX(Draws!B328:K328,C$10)</f>
        <v>86.260455620576977</v>
      </c>
      <c r="D337" s="23">
        <f t="shared" si="15"/>
        <v>80</v>
      </c>
      <c r="E337" s="24">
        <f t="shared" si="16"/>
        <v>0</v>
      </c>
      <c r="F337" s="29">
        <f t="shared" si="17"/>
        <v>320</v>
      </c>
    </row>
    <row r="338" spans="2:6" ht="15" customHeight="1" x14ac:dyDescent="0.95">
      <c r="B338" s="21">
        <v>327</v>
      </c>
      <c r="C338" s="22" cm="1">
        <f t="array" ref="C338">INDEX(Draws!B329:K329,C$10)</f>
        <v>78.418724089788157</v>
      </c>
      <c r="D338" s="23">
        <f t="shared" si="15"/>
        <v>78</v>
      </c>
      <c r="E338" s="24">
        <f t="shared" si="16"/>
        <v>2</v>
      </c>
      <c r="F338" s="29">
        <f t="shared" si="17"/>
        <v>307</v>
      </c>
    </row>
    <row r="339" spans="2:6" ht="15" customHeight="1" x14ac:dyDescent="0.95">
      <c r="B339" s="21">
        <v>328</v>
      </c>
      <c r="C339" s="22" cm="1">
        <f t="array" ref="C339">INDEX(Draws!B330:K330,C$10)</f>
        <v>93.793510333925951</v>
      </c>
      <c r="D339" s="23">
        <f t="shared" si="15"/>
        <v>80</v>
      </c>
      <c r="E339" s="24">
        <f t="shared" si="16"/>
        <v>0</v>
      </c>
      <c r="F339" s="29">
        <f t="shared" si="17"/>
        <v>320</v>
      </c>
    </row>
    <row r="340" spans="2:6" ht="15" customHeight="1" x14ac:dyDescent="0.95">
      <c r="B340" s="21">
        <v>329</v>
      </c>
      <c r="C340" s="22" cm="1">
        <f t="array" ref="C340">INDEX(Draws!B331:K331,C$10)</f>
        <v>86.82714471622603</v>
      </c>
      <c r="D340" s="23">
        <f t="shared" si="15"/>
        <v>80</v>
      </c>
      <c r="E340" s="24">
        <f t="shared" si="16"/>
        <v>0</v>
      </c>
      <c r="F340" s="29">
        <f t="shared" si="17"/>
        <v>320</v>
      </c>
    </row>
    <row r="341" spans="2:6" ht="15" customHeight="1" x14ac:dyDescent="0.95">
      <c r="B341" s="21">
        <v>330</v>
      </c>
      <c r="C341" s="22" cm="1">
        <f t="array" ref="C341">INDEX(Draws!B332:K332,C$10)</f>
        <v>66.563375387049746</v>
      </c>
      <c r="D341" s="23">
        <f t="shared" si="15"/>
        <v>67</v>
      </c>
      <c r="E341" s="24">
        <f t="shared" si="16"/>
        <v>13</v>
      </c>
      <c r="F341" s="29">
        <f t="shared" si="17"/>
        <v>235.5</v>
      </c>
    </row>
    <row r="342" spans="2:6" ht="15" customHeight="1" x14ac:dyDescent="0.95">
      <c r="B342" s="21">
        <v>331</v>
      </c>
      <c r="C342" s="22" cm="1">
        <f t="array" ref="C342">INDEX(Draws!B333:K333,C$10)</f>
        <v>68.718195709225256</v>
      </c>
      <c r="D342" s="23">
        <f t="shared" si="15"/>
        <v>69</v>
      </c>
      <c r="E342" s="24">
        <f t="shared" si="16"/>
        <v>11</v>
      </c>
      <c r="F342" s="29">
        <f t="shared" si="17"/>
        <v>248.5</v>
      </c>
    </row>
    <row r="343" spans="2:6" ht="15" customHeight="1" x14ac:dyDescent="0.95">
      <c r="B343" s="21">
        <v>332</v>
      </c>
      <c r="C343" s="22" cm="1">
        <f t="array" ref="C343">INDEX(Draws!B334:K334,C$10)</f>
        <v>81.058276666299207</v>
      </c>
      <c r="D343" s="23">
        <f t="shared" si="15"/>
        <v>80</v>
      </c>
      <c r="E343" s="24">
        <f t="shared" si="16"/>
        <v>0</v>
      </c>
      <c r="F343" s="29">
        <f t="shared" si="17"/>
        <v>320</v>
      </c>
    </row>
    <row r="344" spans="2:6" ht="15" customHeight="1" x14ac:dyDescent="0.95">
      <c r="B344" s="21">
        <v>333</v>
      </c>
      <c r="C344" s="22" cm="1">
        <f t="array" ref="C344">INDEX(Draws!B335:K335,C$10)</f>
        <v>77.934332895965781</v>
      </c>
      <c r="D344" s="23">
        <f t="shared" si="15"/>
        <v>78</v>
      </c>
      <c r="E344" s="24">
        <f t="shared" si="16"/>
        <v>2</v>
      </c>
      <c r="F344" s="29">
        <f t="shared" si="17"/>
        <v>307</v>
      </c>
    </row>
    <row r="345" spans="2:6" ht="15" customHeight="1" x14ac:dyDescent="0.95">
      <c r="B345" s="21">
        <v>334</v>
      </c>
      <c r="C345" s="22" cm="1">
        <f t="array" ref="C345">INDEX(Draws!B336:K336,C$10)</f>
        <v>77.430330722636427</v>
      </c>
      <c r="D345" s="23">
        <f t="shared" si="15"/>
        <v>77</v>
      </c>
      <c r="E345" s="24">
        <f t="shared" si="16"/>
        <v>3</v>
      </c>
      <c r="F345" s="29">
        <f t="shared" si="17"/>
        <v>300.5</v>
      </c>
    </row>
    <row r="346" spans="2:6" ht="15" customHeight="1" x14ac:dyDescent="0.95">
      <c r="B346" s="21">
        <v>335</v>
      </c>
      <c r="C346" s="22" cm="1">
        <f t="array" ref="C346">INDEX(Draws!B337:K337,C$10)</f>
        <v>63.233942657534499</v>
      </c>
      <c r="D346" s="23">
        <f t="shared" si="15"/>
        <v>63</v>
      </c>
      <c r="E346" s="24">
        <f t="shared" si="16"/>
        <v>17</v>
      </c>
      <c r="F346" s="29">
        <f t="shared" si="17"/>
        <v>209.5</v>
      </c>
    </row>
    <row r="347" spans="2:6" ht="15" customHeight="1" x14ac:dyDescent="0.95">
      <c r="B347" s="21">
        <v>336</v>
      </c>
      <c r="C347" s="22" cm="1">
        <f t="array" ref="C347">INDEX(Draws!B338:K338,C$10)</f>
        <v>101.96006789745297</v>
      </c>
      <c r="D347" s="23">
        <f t="shared" si="15"/>
        <v>80</v>
      </c>
      <c r="E347" s="24">
        <f t="shared" si="16"/>
        <v>0</v>
      </c>
      <c r="F347" s="29">
        <f t="shared" si="17"/>
        <v>320</v>
      </c>
    </row>
    <row r="348" spans="2:6" ht="15" customHeight="1" x14ac:dyDescent="0.95">
      <c r="B348" s="21">
        <v>337</v>
      </c>
      <c r="C348" s="22" cm="1">
        <f t="array" ref="C348">INDEX(Draws!B339:K339,C$10)</f>
        <v>88.785855243331753</v>
      </c>
      <c r="D348" s="23">
        <f t="shared" si="15"/>
        <v>80</v>
      </c>
      <c r="E348" s="24">
        <f t="shared" si="16"/>
        <v>0</v>
      </c>
      <c r="F348" s="29">
        <f t="shared" si="17"/>
        <v>320</v>
      </c>
    </row>
    <row r="349" spans="2:6" ht="15" customHeight="1" x14ac:dyDescent="0.95">
      <c r="B349" s="21">
        <v>338</v>
      </c>
      <c r="C349" s="22" cm="1">
        <f t="array" ref="C349">INDEX(Draws!B340:K340,C$10)</f>
        <v>87.224105047498597</v>
      </c>
      <c r="D349" s="23">
        <f t="shared" si="15"/>
        <v>80</v>
      </c>
      <c r="E349" s="24">
        <f t="shared" si="16"/>
        <v>0</v>
      </c>
      <c r="F349" s="29">
        <f t="shared" si="17"/>
        <v>320</v>
      </c>
    </row>
    <row r="350" spans="2:6" ht="15" customHeight="1" x14ac:dyDescent="0.95">
      <c r="B350" s="21">
        <v>339</v>
      </c>
      <c r="C350" s="22" cm="1">
        <f t="array" ref="C350">INDEX(Draws!B341:K341,C$10)</f>
        <v>83.926902536477428</v>
      </c>
      <c r="D350" s="23">
        <f t="shared" si="15"/>
        <v>80</v>
      </c>
      <c r="E350" s="24">
        <f t="shared" si="16"/>
        <v>0</v>
      </c>
      <c r="F350" s="29">
        <f t="shared" si="17"/>
        <v>320</v>
      </c>
    </row>
    <row r="351" spans="2:6" ht="15" customHeight="1" x14ac:dyDescent="0.95">
      <c r="B351" s="21">
        <v>340</v>
      </c>
      <c r="C351" s="22" cm="1">
        <f t="array" ref="C351">INDEX(Draws!B342:K342,C$10)</f>
        <v>76.633357568498468</v>
      </c>
      <c r="D351" s="23">
        <f t="shared" si="15"/>
        <v>77</v>
      </c>
      <c r="E351" s="24">
        <f t="shared" si="16"/>
        <v>3</v>
      </c>
      <c r="F351" s="29">
        <f t="shared" si="17"/>
        <v>300.5</v>
      </c>
    </row>
    <row r="352" spans="2:6" ht="15" customHeight="1" x14ac:dyDescent="0.95">
      <c r="B352" s="21">
        <v>341</v>
      </c>
      <c r="C352" s="22" cm="1">
        <f t="array" ref="C352">INDEX(Draws!B343:K343,C$10)</f>
        <v>93.595047221315326</v>
      </c>
      <c r="D352" s="23">
        <f t="shared" si="15"/>
        <v>80</v>
      </c>
      <c r="E352" s="24">
        <f t="shared" si="16"/>
        <v>0</v>
      </c>
      <c r="F352" s="29">
        <f t="shared" si="17"/>
        <v>320</v>
      </c>
    </row>
    <row r="353" spans="2:6" ht="15" customHeight="1" x14ac:dyDescent="0.95">
      <c r="B353" s="21">
        <v>342</v>
      </c>
      <c r="C353" s="22" cm="1">
        <f t="array" ref="C353">INDEX(Draws!B344:K344,C$10)</f>
        <v>55.39200649043778</v>
      </c>
      <c r="D353" s="23">
        <f t="shared" si="15"/>
        <v>55</v>
      </c>
      <c r="E353" s="24">
        <f t="shared" si="16"/>
        <v>25</v>
      </c>
      <c r="F353" s="29">
        <f t="shared" si="17"/>
        <v>157.5</v>
      </c>
    </row>
    <row r="354" spans="2:6" ht="15" customHeight="1" x14ac:dyDescent="0.95">
      <c r="B354" s="21">
        <v>343</v>
      </c>
      <c r="C354" s="22" cm="1">
        <f t="array" ref="C354">INDEX(Draws!B345:K345,C$10)</f>
        <v>86.482741810032167</v>
      </c>
      <c r="D354" s="23">
        <f t="shared" si="15"/>
        <v>80</v>
      </c>
      <c r="E354" s="24">
        <f t="shared" si="16"/>
        <v>0</v>
      </c>
      <c r="F354" s="29">
        <f t="shared" si="17"/>
        <v>320</v>
      </c>
    </row>
    <row r="355" spans="2:6" ht="15" customHeight="1" x14ac:dyDescent="0.95">
      <c r="B355" s="21">
        <v>344</v>
      </c>
      <c r="C355" s="22" cm="1">
        <f t="array" ref="C355">INDEX(Draws!B346:K346,C$10)</f>
        <v>74.509011003174237</v>
      </c>
      <c r="D355" s="23">
        <f t="shared" si="15"/>
        <v>75</v>
      </c>
      <c r="E355" s="24">
        <f t="shared" si="16"/>
        <v>5</v>
      </c>
      <c r="F355" s="29">
        <f t="shared" si="17"/>
        <v>287.5</v>
      </c>
    </row>
    <row r="356" spans="2:6" ht="15" customHeight="1" x14ac:dyDescent="0.95">
      <c r="B356" s="21">
        <v>345</v>
      </c>
      <c r="C356" s="22" cm="1">
        <f t="array" ref="C356">INDEX(Draws!B347:K347,C$10)</f>
        <v>88.270615126093617</v>
      </c>
      <c r="D356" s="23">
        <f t="shared" si="15"/>
        <v>80</v>
      </c>
      <c r="E356" s="24">
        <f t="shared" si="16"/>
        <v>0</v>
      </c>
      <c r="F356" s="29">
        <f t="shared" si="17"/>
        <v>320</v>
      </c>
    </row>
    <row r="357" spans="2:6" ht="15" customHeight="1" x14ac:dyDescent="0.95">
      <c r="B357" s="21">
        <v>346</v>
      </c>
      <c r="C357" s="22" cm="1">
        <f t="array" ref="C357">INDEX(Draws!B348:K348,C$10)</f>
        <v>90.549052831265726</v>
      </c>
      <c r="D357" s="23">
        <f t="shared" si="15"/>
        <v>80</v>
      </c>
      <c r="E357" s="24">
        <f t="shared" si="16"/>
        <v>0</v>
      </c>
      <c r="F357" s="29">
        <f t="shared" si="17"/>
        <v>320</v>
      </c>
    </row>
    <row r="358" spans="2:6" ht="15" customHeight="1" x14ac:dyDescent="0.95">
      <c r="B358" s="21">
        <v>347</v>
      </c>
      <c r="C358" s="22" cm="1">
        <f t="array" ref="C358">INDEX(Draws!B349:K349,C$10)</f>
        <v>86.748325631633634</v>
      </c>
      <c r="D358" s="23">
        <f t="shared" si="15"/>
        <v>80</v>
      </c>
      <c r="E358" s="24">
        <f t="shared" si="16"/>
        <v>0</v>
      </c>
      <c r="F358" s="29">
        <f t="shared" si="17"/>
        <v>320</v>
      </c>
    </row>
    <row r="359" spans="2:6" ht="15" customHeight="1" x14ac:dyDescent="0.95">
      <c r="B359" s="21">
        <v>348</v>
      </c>
      <c r="C359" s="22" cm="1">
        <f t="array" ref="C359">INDEX(Draws!B350:K350,C$10)</f>
        <v>60.045367919956334</v>
      </c>
      <c r="D359" s="23">
        <f t="shared" si="15"/>
        <v>60</v>
      </c>
      <c r="E359" s="24">
        <f t="shared" si="16"/>
        <v>20</v>
      </c>
      <c r="F359" s="29">
        <f t="shared" si="17"/>
        <v>190</v>
      </c>
    </row>
    <row r="360" spans="2:6" ht="15" customHeight="1" x14ac:dyDescent="0.95">
      <c r="B360" s="21">
        <v>349</v>
      </c>
      <c r="C360" s="22" cm="1">
        <f t="array" ref="C360">INDEX(Draws!B351:K351,C$10)</f>
        <v>92.259147297299933</v>
      </c>
      <c r="D360" s="23">
        <f t="shared" si="15"/>
        <v>80</v>
      </c>
      <c r="E360" s="24">
        <f t="shared" si="16"/>
        <v>0</v>
      </c>
      <c r="F360" s="29">
        <f t="shared" si="17"/>
        <v>320</v>
      </c>
    </row>
    <row r="361" spans="2:6" ht="15" customHeight="1" x14ac:dyDescent="0.95">
      <c r="B361" s="21">
        <v>350</v>
      </c>
      <c r="C361" s="22" cm="1">
        <f t="array" ref="C361">INDEX(Draws!B352:K352,C$10)</f>
        <v>126.18777893483639</v>
      </c>
      <c r="D361" s="23">
        <f t="shared" si="15"/>
        <v>80</v>
      </c>
      <c r="E361" s="24">
        <f t="shared" si="16"/>
        <v>0</v>
      </c>
      <c r="F361" s="29">
        <f t="shared" si="17"/>
        <v>320</v>
      </c>
    </row>
    <row r="362" spans="2:6" ht="15" customHeight="1" x14ac:dyDescent="0.95">
      <c r="B362" s="21">
        <v>351</v>
      </c>
      <c r="C362" s="22" cm="1">
        <f t="array" ref="C362">INDEX(Draws!B353:K353,C$10)</f>
        <v>76.959718373545911</v>
      </c>
      <c r="D362" s="23">
        <f t="shared" si="15"/>
        <v>77</v>
      </c>
      <c r="E362" s="24">
        <f t="shared" si="16"/>
        <v>3</v>
      </c>
      <c r="F362" s="29">
        <f t="shared" si="17"/>
        <v>300.5</v>
      </c>
    </row>
    <row r="363" spans="2:6" ht="15" customHeight="1" x14ac:dyDescent="0.95">
      <c r="B363" s="21">
        <v>352</v>
      </c>
      <c r="C363" s="22" cm="1">
        <f t="array" ref="C363">INDEX(Draws!B354:K354,C$10)</f>
        <v>85.291468596624327</v>
      </c>
      <c r="D363" s="23">
        <f t="shared" si="15"/>
        <v>80</v>
      </c>
      <c r="E363" s="24">
        <f t="shared" si="16"/>
        <v>0</v>
      </c>
      <c r="F363" s="29">
        <f t="shared" si="17"/>
        <v>320</v>
      </c>
    </row>
    <row r="364" spans="2:6" ht="15" customHeight="1" x14ac:dyDescent="0.95">
      <c r="B364" s="21">
        <v>353</v>
      </c>
      <c r="C364" s="22" cm="1">
        <f t="array" ref="C364">INDEX(Draws!B355:K355,C$10)</f>
        <v>70.177832387416856</v>
      </c>
      <c r="D364" s="23">
        <f t="shared" si="15"/>
        <v>70</v>
      </c>
      <c r="E364" s="24">
        <f t="shared" si="16"/>
        <v>10</v>
      </c>
      <c r="F364" s="29">
        <f t="shared" si="17"/>
        <v>255</v>
      </c>
    </row>
    <row r="365" spans="2:6" ht="15" customHeight="1" x14ac:dyDescent="0.95">
      <c r="B365" s="21">
        <v>354</v>
      </c>
      <c r="C365" s="22" cm="1">
        <f t="array" ref="C365">INDEX(Draws!B356:K356,C$10)</f>
        <v>103.20705334568629</v>
      </c>
      <c r="D365" s="23">
        <f t="shared" si="15"/>
        <v>80</v>
      </c>
      <c r="E365" s="24">
        <f t="shared" si="16"/>
        <v>0</v>
      </c>
      <c r="F365" s="29">
        <f t="shared" si="17"/>
        <v>320</v>
      </c>
    </row>
    <row r="366" spans="2:6" ht="15" customHeight="1" x14ac:dyDescent="0.95">
      <c r="B366" s="21">
        <v>355</v>
      </c>
      <c r="C366" s="22" cm="1">
        <f t="array" ref="C366">INDEX(Draws!B357:K357,C$10)</f>
        <v>88.110760063573252</v>
      </c>
      <c r="D366" s="23">
        <f t="shared" si="15"/>
        <v>80</v>
      </c>
      <c r="E366" s="24">
        <f t="shared" si="16"/>
        <v>0</v>
      </c>
      <c r="F366" s="29">
        <f t="shared" si="17"/>
        <v>320</v>
      </c>
    </row>
    <row r="367" spans="2:6" ht="15" customHeight="1" x14ac:dyDescent="0.95">
      <c r="B367" s="21">
        <v>356</v>
      </c>
      <c r="C367" s="22" cm="1">
        <f t="array" ref="C367">INDEX(Draws!B358:K358,C$10)</f>
        <v>65.909562383312732</v>
      </c>
      <c r="D367" s="23">
        <f t="shared" si="15"/>
        <v>66</v>
      </c>
      <c r="E367" s="24">
        <f t="shared" si="16"/>
        <v>14</v>
      </c>
      <c r="F367" s="29">
        <f t="shared" si="17"/>
        <v>229</v>
      </c>
    </row>
    <row r="368" spans="2:6" ht="15" customHeight="1" x14ac:dyDescent="0.95">
      <c r="B368" s="21">
        <v>357</v>
      </c>
      <c r="C368" s="22" cm="1">
        <f t="array" ref="C368">INDEX(Draws!B359:K359,C$10)</f>
        <v>73.342976267740596</v>
      </c>
      <c r="D368" s="23">
        <f t="shared" si="15"/>
        <v>73</v>
      </c>
      <c r="E368" s="24">
        <f t="shared" si="16"/>
        <v>7</v>
      </c>
      <c r="F368" s="29">
        <f t="shared" si="17"/>
        <v>274.5</v>
      </c>
    </row>
    <row r="369" spans="2:6" ht="15" customHeight="1" x14ac:dyDescent="0.95">
      <c r="B369" s="21">
        <v>358</v>
      </c>
      <c r="C369" s="22" cm="1">
        <f t="array" ref="C369">INDEX(Draws!B360:K360,C$10)</f>
        <v>60.606719418574357</v>
      </c>
      <c r="D369" s="23">
        <f t="shared" si="15"/>
        <v>61</v>
      </c>
      <c r="E369" s="24">
        <f t="shared" si="16"/>
        <v>19</v>
      </c>
      <c r="F369" s="29">
        <f t="shared" si="17"/>
        <v>196.5</v>
      </c>
    </row>
    <row r="370" spans="2:6" ht="15" customHeight="1" x14ac:dyDescent="0.95">
      <c r="B370" s="21">
        <v>359</v>
      </c>
      <c r="C370" s="22" cm="1">
        <f t="array" ref="C370">INDEX(Draws!B361:K361,C$10)</f>
        <v>95.756245375087019</v>
      </c>
      <c r="D370" s="23">
        <f t="shared" si="15"/>
        <v>80</v>
      </c>
      <c r="E370" s="24">
        <f t="shared" si="16"/>
        <v>0</v>
      </c>
      <c r="F370" s="29">
        <f t="shared" si="17"/>
        <v>320</v>
      </c>
    </row>
    <row r="371" spans="2:6" ht="15" customHeight="1" x14ac:dyDescent="0.95">
      <c r="B371" s="21">
        <v>360</v>
      </c>
      <c r="C371" s="22" cm="1">
        <f t="array" ref="C371">INDEX(Draws!B362:K362,C$10)</f>
        <v>83.869911324727582</v>
      </c>
      <c r="D371" s="23">
        <f t="shared" si="15"/>
        <v>80</v>
      </c>
      <c r="E371" s="24">
        <f t="shared" si="16"/>
        <v>0</v>
      </c>
      <c r="F371" s="29">
        <f t="shared" si="17"/>
        <v>320</v>
      </c>
    </row>
    <row r="372" spans="2:6" ht="15" customHeight="1" x14ac:dyDescent="0.95">
      <c r="B372" s="21">
        <v>361</v>
      </c>
      <c r="C372" s="22" cm="1">
        <f t="array" ref="C372">INDEX(Draws!B363:K363,C$10)</f>
        <v>67.378305377205834</v>
      </c>
      <c r="D372" s="23">
        <f t="shared" si="15"/>
        <v>67</v>
      </c>
      <c r="E372" s="24">
        <f t="shared" si="16"/>
        <v>13</v>
      </c>
      <c r="F372" s="29">
        <f t="shared" si="17"/>
        <v>235.5</v>
      </c>
    </row>
    <row r="373" spans="2:6" ht="15" customHeight="1" x14ac:dyDescent="0.95">
      <c r="B373" s="21">
        <v>362</v>
      </c>
      <c r="C373" s="22" cm="1">
        <f t="array" ref="C373">INDEX(Draws!B364:K364,C$10)</f>
        <v>88.506731319357641</v>
      </c>
      <c r="D373" s="23">
        <f t="shared" si="15"/>
        <v>80</v>
      </c>
      <c r="E373" s="24">
        <f t="shared" si="16"/>
        <v>0</v>
      </c>
      <c r="F373" s="29">
        <f t="shared" si="17"/>
        <v>320</v>
      </c>
    </row>
    <row r="374" spans="2:6" ht="15" customHeight="1" x14ac:dyDescent="0.95">
      <c r="B374" s="21">
        <v>363</v>
      </c>
      <c r="C374" s="22" cm="1">
        <f t="array" ref="C374">INDEX(Draws!B365:K365,C$10)</f>
        <v>68.349372870288789</v>
      </c>
      <c r="D374" s="23">
        <f t="shared" si="15"/>
        <v>68</v>
      </c>
      <c r="E374" s="24">
        <f t="shared" si="16"/>
        <v>12</v>
      </c>
      <c r="F374" s="29">
        <f t="shared" si="17"/>
        <v>242</v>
      </c>
    </row>
    <row r="375" spans="2:6" ht="15" customHeight="1" x14ac:dyDescent="0.95">
      <c r="B375" s="21">
        <v>364</v>
      </c>
      <c r="C375" s="22" cm="1">
        <f t="array" ref="C375">INDEX(Draws!B366:K366,C$10)</f>
        <v>63.442364737129537</v>
      </c>
      <c r="D375" s="23">
        <f t="shared" si="15"/>
        <v>63</v>
      </c>
      <c r="E375" s="24">
        <f t="shared" si="16"/>
        <v>17</v>
      </c>
      <c r="F375" s="29">
        <f t="shared" si="17"/>
        <v>209.5</v>
      </c>
    </row>
    <row r="376" spans="2:6" ht="15" customHeight="1" x14ac:dyDescent="0.95">
      <c r="B376" s="21">
        <v>365</v>
      </c>
      <c r="C376" s="22" cm="1">
        <f t="array" ref="C376">INDEX(Draws!B367:K367,C$10)</f>
        <v>98.124364942195825</v>
      </c>
      <c r="D376" s="23">
        <f t="shared" si="15"/>
        <v>80</v>
      </c>
      <c r="E376" s="24">
        <f t="shared" si="16"/>
        <v>0</v>
      </c>
      <c r="F376" s="29">
        <f t="shared" si="17"/>
        <v>320</v>
      </c>
    </row>
    <row r="377" spans="2:6" ht="15" customHeight="1" x14ac:dyDescent="0.95">
      <c r="B377" s="25" t="s">
        <v>0</v>
      </c>
      <c r="C377" s="22" cm="1">
        <f t="array" ref="C377">INDEX(Draws!B368:K368,C$10)</f>
        <v>71.12272348611441</v>
      </c>
      <c r="D377" s="23">
        <f t="shared" si="15"/>
        <v>71</v>
      </c>
      <c r="E377" s="24">
        <f t="shared" si="16"/>
        <v>9</v>
      </c>
      <c r="F377" s="29">
        <f t="shared" si="17"/>
        <v>261.5</v>
      </c>
    </row>
    <row r="378" spans="2:6" ht="15" customHeight="1" x14ac:dyDescent="0.95">
      <c r="B378" s="27" t="s">
        <v>2</v>
      </c>
      <c r="C378" s="26">
        <f>AVERAGE(C13:C377)</f>
        <v>80.460167113911439</v>
      </c>
      <c r="D378" s="24"/>
      <c r="E378" s="24"/>
      <c r="F378" s="24"/>
    </row>
    <row r="379" spans="2:6" ht="15" customHeight="1" x14ac:dyDescent="0.95">
      <c r="C379" s="28">
        <f>STDEV(C13:C377)</f>
        <v>15.177613594227935</v>
      </c>
      <c r="D379" s="24"/>
      <c r="E379" s="24"/>
      <c r="F379" s="24"/>
    </row>
  </sheetData>
  <conditionalFormatting sqref="I13:I33">
    <cfRule type="top10" dxfId="10" priority="11" rank="3"/>
  </conditionalFormatting>
  <conditionalFormatting sqref="M13:M33">
    <cfRule type="top10" dxfId="9" priority="10" rank="3"/>
  </conditionalFormatting>
  <conditionalFormatting sqref="N13:N33">
    <cfRule type="top10" dxfId="8" priority="9" rank="3"/>
  </conditionalFormatting>
  <conditionalFormatting sqref="O13:O33">
    <cfRule type="top10" dxfId="7" priority="8" rank="3"/>
  </conditionalFormatting>
  <conditionalFormatting sqref="P13:P33">
    <cfRule type="top10" dxfId="6" priority="7" rank="3"/>
  </conditionalFormatting>
  <conditionalFormatting sqref="Q13:Q33">
    <cfRule type="top10" dxfId="5" priority="6" rank="3"/>
  </conditionalFormatting>
  <conditionalFormatting sqref="R13:R33">
    <cfRule type="top10" dxfId="4" priority="5" rank="3"/>
  </conditionalFormatting>
  <conditionalFormatting sqref="S13:S33">
    <cfRule type="top10" dxfId="3" priority="4" rank="3"/>
  </conditionalFormatting>
  <conditionalFormatting sqref="T13:T33">
    <cfRule type="top10" dxfId="2" priority="3" rank="3"/>
  </conditionalFormatting>
  <conditionalFormatting sqref="U13:U33">
    <cfRule type="top10" dxfId="1" priority="2" rank="3"/>
  </conditionalFormatting>
  <conditionalFormatting sqref="V13:V33">
    <cfRule type="top10" dxfId="0" priority="1" rank="3"/>
  </conditionalFormatting>
  <dataValidations count="1">
    <dataValidation type="list" allowBlank="1" showInputMessage="1" showErrorMessage="1" sqref="C10" xr:uid="{10CA6914-342C-4B1E-9298-4BF3780AF306}">
      <formula1>"1,2,3,4,5,6,7,8,9,10"</formula1>
    </dataValidation>
  </dataValidations>
  <hyperlinks>
    <hyperlink ref="B5" r:id="rId1" xr:uid="{F1B7834A-321F-47B9-92F8-331B2F21D99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Graphiques</vt:lpstr>
      </vt:variant>
      <vt:variant>
        <vt:i4>2</vt:i4>
      </vt:variant>
    </vt:vector>
  </HeadingPairs>
  <TitlesOfParts>
    <vt:vector size="4" baseType="lpstr">
      <vt:lpstr>Draws</vt:lpstr>
      <vt:lpstr>Model</vt:lpstr>
      <vt:lpstr>Graphique1</vt:lpstr>
      <vt:lpstr>Graphique2</vt:lpstr>
    </vt:vector>
  </TitlesOfParts>
  <Company>Hec Paris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 Paris</dc:creator>
  <cp:lastModifiedBy>Tharushan UTHAYAKUMAR</cp:lastModifiedBy>
  <cp:lastPrinted>2014-10-30T13:23:57Z</cp:lastPrinted>
  <dcterms:created xsi:type="dcterms:W3CDTF">2013-09-17T11:34:19Z</dcterms:created>
  <dcterms:modified xsi:type="dcterms:W3CDTF">2025-05-25T22:26:12Z</dcterms:modified>
</cp:coreProperties>
</file>