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A:\MIN_TIC_Programacion\Ciclo_3\SPRINTS\ARCHIVOS\Sprint1\"/>
    </mc:Choice>
  </mc:AlternateContent>
  <xr:revisionPtr revIDLastSave="0" documentId="13_ncr:1_{C070E47A-284B-4F65-8B25-3330CB0806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5" i="1"/>
  <c r="G5" i="1" l="1"/>
  <c r="F6" i="1"/>
  <c r="H5" i="1" l="1"/>
  <c r="G6" i="1"/>
  <c r="H6" i="1" l="1"/>
  <c r="I5" i="1"/>
  <c r="I6" i="1" l="1"/>
  <c r="J5" i="1"/>
  <c r="K5" i="1" l="1"/>
  <c r="J6" i="1"/>
  <c r="L5" i="1" l="1"/>
  <c r="K6" i="1"/>
  <c r="L6" i="1" l="1"/>
  <c r="M5" i="1"/>
  <c r="M6" i="1" l="1"/>
  <c r="N5" i="1"/>
  <c r="O5" i="1" l="1"/>
  <c r="N6" i="1"/>
  <c r="P5" i="1" l="1"/>
  <c r="O6" i="1"/>
  <c r="P6" i="1" l="1"/>
  <c r="Q5" i="1"/>
  <c r="Q6" i="1" l="1"/>
  <c r="R5" i="1"/>
  <c r="S5" i="1" l="1"/>
  <c r="R6" i="1"/>
  <c r="T5" i="1" l="1"/>
  <c r="S6" i="1"/>
  <c r="T6" i="1" l="1"/>
  <c r="U5" i="1"/>
  <c r="U6" i="1" l="1"/>
  <c r="V5" i="1"/>
  <c r="W5" i="1" l="1"/>
  <c r="V6" i="1"/>
  <c r="X5" i="1" l="1"/>
  <c r="W6" i="1"/>
  <c r="X6" i="1" l="1"/>
  <c r="Y5" i="1"/>
  <c r="Y6" i="1" l="1"/>
  <c r="Z5" i="1"/>
  <c r="AA5" i="1" l="1"/>
  <c r="Z6" i="1"/>
  <c r="AB5" i="1" l="1"/>
  <c r="AA6" i="1"/>
  <c r="AB6" i="1" l="1"/>
  <c r="AC5" i="1"/>
  <c r="AC6" i="1" l="1"/>
  <c r="AD5" i="1"/>
  <c r="AE5" i="1" l="1"/>
  <c r="AD6" i="1"/>
  <c r="AF5" i="1" l="1"/>
  <c r="AE6" i="1"/>
  <c r="AF6" i="1" l="1"/>
  <c r="AG5" i="1"/>
  <c r="AG6" i="1" l="1"/>
  <c r="AH5" i="1"/>
  <c r="AI5" i="1" l="1"/>
  <c r="AH6" i="1"/>
  <c r="AJ5" i="1" l="1"/>
  <c r="AI6" i="1"/>
  <c r="AJ6" i="1" l="1"/>
  <c r="AK5" i="1"/>
  <c r="AL5" i="1" l="1"/>
  <c r="AK6" i="1"/>
  <c r="AM5" i="1" l="1"/>
  <c r="AL6" i="1"/>
  <c r="AN5" i="1" l="1"/>
  <c r="AN6" i="1" s="1"/>
  <c r="AM6" i="1"/>
</calcChain>
</file>

<file path=xl/sharedStrings.xml><?xml version="1.0" encoding="utf-8"?>
<sst xmlns="http://schemas.openxmlformats.org/spreadsheetml/2006/main" count="33" uniqueCount="31">
  <si>
    <t>GRUPO 10</t>
  </si>
  <si>
    <t>PROYECTO SALA DE CINE</t>
  </si>
  <si>
    <t>SEMANA 1</t>
  </si>
  <si>
    <t>SEMANA 2</t>
  </si>
  <si>
    <t>SEMANA 3</t>
  </si>
  <si>
    <t>SEMANA 4</t>
  </si>
  <si>
    <t>SEMANA 5</t>
  </si>
  <si>
    <t>INICIO PROYECTO</t>
  </si>
  <si>
    <t>ACTIVIDAD</t>
  </si>
  <si>
    <t>ESTUDIANTE</t>
  </si>
  <si>
    <t>PROGRESO</t>
  </si>
  <si>
    <t>INICIA</t>
  </si>
  <si>
    <t>FINALIZA</t>
  </si>
  <si>
    <t>SPRINT 1</t>
  </si>
  <si>
    <t>Diligenciamiento de planilla</t>
  </si>
  <si>
    <t>JOSE JARAMILLO</t>
  </si>
  <si>
    <t>Definicion de roles</t>
  </si>
  <si>
    <t>Diagrama de clases</t>
  </si>
  <si>
    <t>JUAN RIOS GOMEZ</t>
  </si>
  <si>
    <t>Asignacion de tareas</t>
  </si>
  <si>
    <t>Cronograma de tareas</t>
  </si>
  <si>
    <t>JAVIER CAMAYO</t>
  </si>
  <si>
    <t>SPRINT 2</t>
  </si>
  <si>
    <t>ACT 8</t>
  </si>
  <si>
    <t>ACT 9</t>
  </si>
  <si>
    <t>ACT 10</t>
  </si>
  <si>
    <t>ACT 11</t>
  </si>
  <si>
    <t>ACT 12</t>
  </si>
  <si>
    <t>ACT 13</t>
  </si>
  <si>
    <t>SPRINT 3</t>
  </si>
  <si>
    <t>STARK CINEMAS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</si>
</sst>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[$-F800]dddd\,\ mmmm\ dd\,\ yyyy"/>
    <numFmt numFmtId="166" formatCode="dd"/>
  </numFmts>
  <fonts count="6">
    <font>
      <sz val="11"/>
      <name val="Calibri"/>
      <scheme val="minor"/>
    </font>
    <font>
      <sz val="11"/>
      <name val="Calibri"/>
    </font>
    <font>
      <b/>
      <sz val="11"/>
      <name val="Calibri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3A383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FE598"/>
        <bgColor rgb="FFFFE598"/>
      </patternFill>
    </fill>
    <fill>
      <patternFill patternType="solid">
        <fgColor rgb="FFC55A11"/>
        <bgColor rgb="FFC55A11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164" fontId="1" fillId="0" borderId="3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/>
    <xf numFmtId="166" fontId="1" fillId="0" borderId="4" xfId="0" applyNumberFormat="1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4" xfId="0" applyFont="1" applyBorder="1"/>
    <xf numFmtId="0" fontId="1" fillId="0" borderId="4" xfId="0" applyFont="1" applyBorder="1"/>
    <xf numFmtId="9" fontId="1" fillId="0" borderId="4" xfId="0" applyNumberFormat="1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4" fillId="0" borderId="4" xfId="0" applyNumberFormat="1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/>
    <xf numFmtId="0" fontId="3" fillId="0" borderId="9" xfId="0" applyFont="1" applyBorder="1" applyAlignment="1"/>
    <xf numFmtId="0" fontId="4" fillId="2" borderId="9" xfId="0" applyFont="1" applyFill="1" applyBorder="1" applyAlignment="1">
      <alignment horizontal="center"/>
    </xf>
    <xf numFmtId="0" fontId="4" fillId="0" borderId="9" xfId="0" applyFont="1" applyBorder="1"/>
    <xf numFmtId="165" fontId="4" fillId="3" borderId="9" xfId="0" applyNumberFormat="1" applyFont="1" applyFill="1" applyBorder="1" applyAlignment="1">
      <alignment horizontal="center"/>
    </xf>
    <xf numFmtId="0" fontId="5" fillId="4" borderId="8" xfId="0" applyFont="1" applyFill="1" applyBorder="1"/>
    <xf numFmtId="0" fontId="5" fillId="4" borderId="8" xfId="0" applyFont="1" applyFill="1" applyBorder="1" applyAlignment="1">
      <alignment horizontal="center" vertical="center"/>
    </xf>
    <xf numFmtId="0" fontId="4" fillId="0" borderId="10" xfId="0" applyFont="1" applyBorder="1"/>
    <xf numFmtId="9" fontId="4" fillId="0" borderId="10" xfId="0" applyNumberFormat="1" applyFont="1" applyBorder="1" applyAlignment="1">
      <alignment horizontal="center" vertical="center"/>
    </xf>
    <xf numFmtId="164" fontId="4" fillId="0" borderId="10" xfId="0" applyNumberFormat="1" applyFont="1" applyBorder="1"/>
    <xf numFmtId="0" fontId="4" fillId="0" borderId="4" xfId="0" applyFont="1" applyBorder="1"/>
    <xf numFmtId="9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/>
  </cellXfs>
  <cellStyles count="1">
    <cellStyle name="Normal" xfId="0" builtinId="0"/>
  </cellStyles>
  <dxfs count="2">
    <dxf>
      <fill>
        <patternFill patternType="solid">
          <fgColor rgb="FF00B050"/>
          <bgColor rgb="FF00B050"/>
        </patternFill>
      </fill>
    </dxf>
    <dxf>
      <fill>
        <patternFill patternType="solid">
          <fgColor rgb="FF8EAADB"/>
          <bgColor rgb="FF8EAA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9525</xdr:rowOff>
    </xdr:from>
    <xdr:ext cx="1581150" cy="228600"/>
    <xdr:sp macro="" textlink="">
      <xdr:nvSpPr>
        <xdr:cNvPr id="1025" name="Scroll Bar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"/>
  <sheetViews>
    <sheetView showGridLines="0" tabSelected="1" workbookViewId="0">
      <pane ySplit="6" topLeftCell="A7" activePane="bottomLeft" state="frozen"/>
      <selection pane="bottomLeft" activeCell="B12" sqref="B12"/>
    </sheetView>
  </sheetViews>
  <sheetFormatPr baseColWidth="10" defaultColWidth="14.42578125" defaultRowHeight="15" customHeight="1"/>
  <cols>
    <col min="1" max="1" width="26.140625" customWidth="1"/>
    <col min="2" max="2" width="25.42578125" customWidth="1"/>
    <col min="3" max="3" width="10.7109375" customWidth="1"/>
    <col min="4" max="5" width="14.140625" customWidth="1"/>
    <col min="6" max="40" width="3.7109375" customWidth="1"/>
  </cols>
  <sheetData>
    <row r="1" spans="1:40">
      <c r="A1" s="22" t="s">
        <v>0</v>
      </c>
      <c r="B1" s="23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0">
      <c r="A2" s="22" t="s">
        <v>1</v>
      </c>
      <c r="B2" s="23" t="s">
        <v>30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0">
      <c r="A3" s="26"/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5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40" ht="19.5" customHeight="1">
      <c r="A4" s="22"/>
      <c r="B4" s="22"/>
      <c r="C4" s="22"/>
      <c r="D4" s="27">
        <v>0</v>
      </c>
      <c r="E4" s="28">
        <f>+D5+D4</f>
        <v>44809</v>
      </c>
      <c r="F4" s="29" t="s">
        <v>2</v>
      </c>
      <c r="G4" s="30"/>
      <c r="H4" s="30"/>
      <c r="I4" s="30"/>
      <c r="J4" s="30"/>
      <c r="K4" s="30"/>
      <c r="L4" s="30"/>
      <c r="M4" s="29" t="s">
        <v>3</v>
      </c>
      <c r="N4" s="30"/>
      <c r="O4" s="30"/>
      <c r="P4" s="30"/>
      <c r="Q4" s="30"/>
      <c r="R4" s="30"/>
      <c r="S4" s="30"/>
      <c r="T4" s="11" t="s">
        <v>4</v>
      </c>
      <c r="U4" s="12"/>
      <c r="V4" s="12"/>
      <c r="W4" s="12"/>
      <c r="X4" s="12"/>
      <c r="Y4" s="12"/>
      <c r="Z4" s="12"/>
      <c r="AA4" s="11" t="s">
        <v>5</v>
      </c>
      <c r="AB4" s="12"/>
      <c r="AC4" s="12"/>
      <c r="AD4" s="12"/>
      <c r="AE4" s="12"/>
      <c r="AF4" s="12"/>
      <c r="AG4" s="12"/>
      <c r="AH4" s="11" t="s">
        <v>6</v>
      </c>
      <c r="AI4" s="12"/>
      <c r="AJ4" s="12"/>
      <c r="AK4" s="12"/>
      <c r="AL4" s="12"/>
      <c r="AM4" s="12"/>
      <c r="AN4" s="12"/>
    </row>
    <row r="5" spans="1:40" ht="15.75" thickBot="1">
      <c r="A5" s="31"/>
      <c r="B5" s="32" t="s">
        <v>7</v>
      </c>
      <c r="C5" s="33"/>
      <c r="D5" s="34">
        <v>44809</v>
      </c>
      <c r="E5" s="33"/>
      <c r="F5" s="15">
        <f>+E4</f>
        <v>44809</v>
      </c>
      <c r="G5" s="15">
        <f t="shared" ref="G5:AN5" si="0">+F5+1</f>
        <v>44810</v>
      </c>
      <c r="H5" s="15">
        <f t="shared" si="0"/>
        <v>44811</v>
      </c>
      <c r="I5" s="15">
        <f t="shared" si="0"/>
        <v>44812</v>
      </c>
      <c r="J5" s="15">
        <f t="shared" si="0"/>
        <v>44813</v>
      </c>
      <c r="K5" s="15">
        <f t="shared" si="0"/>
        <v>44814</v>
      </c>
      <c r="L5" s="15">
        <f t="shared" si="0"/>
        <v>44815</v>
      </c>
      <c r="M5" s="15">
        <f t="shared" si="0"/>
        <v>44816</v>
      </c>
      <c r="N5" s="15">
        <f t="shared" si="0"/>
        <v>44817</v>
      </c>
      <c r="O5" s="15">
        <f t="shared" si="0"/>
        <v>44818</v>
      </c>
      <c r="P5" s="15">
        <f t="shared" si="0"/>
        <v>44819</v>
      </c>
      <c r="Q5" s="15">
        <f t="shared" si="0"/>
        <v>44820</v>
      </c>
      <c r="R5" s="15">
        <f t="shared" si="0"/>
        <v>44821</v>
      </c>
      <c r="S5" s="15">
        <f t="shared" si="0"/>
        <v>44822</v>
      </c>
      <c r="T5" s="3">
        <f t="shared" si="0"/>
        <v>44823</v>
      </c>
      <c r="U5" s="3">
        <f t="shared" si="0"/>
        <v>44824</v>
      </c>
      <c r="V5" s="3">
        <f t="shared" si="0"/>
        <v>44825</v>
      </c>
      <c r="W5" s="3">
        <f t="shared" si="0"/>
        <v>44826</v>
      </c>
      <c r="X5" s="3">
        <f t="shared" si="0"/>
        <v>44827</v>
      </c>
      <c r="Y5" s="3">
        <f t="shared" si="0"/>
        <v>44828</v>
      </c>
      <c r="Z5" s="3">
        <f t="shared" si="0"/>
        <v>44829</v>
      </c>
      <c r="AA5" s="3">
        <f t="shared" si="0"/>
        <v>44830</v>
      </c>
      <c r="AB5" s="3">
        <f t="shared" si="0"/>
        <v>44831</v>
      </c>
      <c r="AC5" s="3">
        <f t="shared" si="0"/>
        <v>44832</v>
      </c>
      <c r="AD5" s="3">
        <f t="shared" si="0"/>
        <v>44833</v>
      </c>
      <c r="AE5" s="3">
        <f t="shared" si="0"/>
        <v>44834</v>
      </c>
      <c r="AF5" s="3">
        <f t="shared" si="0"/>
        <v>44835</v>
      </c>
      <c r="AG5" s="3">
        <f t="shared" si="0"/>
        <v>44836</v>
      </c>
      <c r="AH5" s="3">
        <f t="shared" si="0"/>
        <v>44837</v>
      </c>
      <c r="AI5" s="3">
        <f t="shared" si="0"/>
        <v>44838</v>
      </c>
      <c r="AJ5" s="3">
        <f t="shared" si="0"/>
        <v>44839</v>
      </c>
      <c r="AK5" s="3">
        <f t="shared" si="0"/>
        <v>44840</v>
      </c>
      <c r="AL5" s="3">
        <f t="shared" si="0"/>
        <v>44841</v>
      </c>
      <c r="AM5" s="3">
        <f t="shared" si="0"/>
        <v>44842</v>
      </c>
      <c r="AN5" s="3">
        <f t="shared" si="0"/>
        <v>44843</v>
      </c>
    </row>
    <row r="6" spans="1:40" ht="19.5" customHeight="1" thickBot="1">
      <c r="A6" s="35" t="s">
        <v>8</v>
      </c>
      <c r="B6" s="36" t="s">
        <v>9</v>
      </c>
      <c r="C6" s="36" t="s">
        <v>10</v>
      </c>
      <c r="D6" s="36" t="s">
        <v>11</v>
      </c>
      <c r="E6" s="36" t="s">
        <v>12</v>
      </c>
      <c r="F6" s="21" t="str">
        <f t="shared" ref="F6:AN6" si="1">UPPER(LEFT(TEXT(F5,"DDD"),2))</f>
        <v>LU</v>
      </c>
      <c r="G6" s="16" t="str">
        <f t="shared" si="1"/>
        <v>MA</v>
      </c>
      <c r="H6" s="16" t="str">
        <f t="shared" si="1"/>
        <v>MI</v>
      </c>
      <c r="I6" s="16" t="str">
        <f t="shared" si="1"/>
        <v>JU</v>
      </c>
      <c r="J6" s="16" t="str">
        <f t="shared" si="1"/>
        <v>VI</v>
      </c>
      <c r="K6" s="16" t="str">
        <f t="shared" si="1"/>
        <v>SÁ</v>
      </c>
      <c r="L6" s="16" t="str">
        <f t="shared" si="1"/>
        <v>DO</v>
      </c>
      <c r="M6" s="16" t="str">
        <f t="shared" si="1"/>
        <v>LU</v>
      </c>
      <c r="N6" s="16" t="str">
        <f t="shared" si="1"/>
        <v>MA</v>
      </c>
      <c r="O6" s="16" t="str">
        <f t="shared" si="1"/>
        <v>MI</v>
      </c>
      <c r="P6" s="16" t="str">
        <f t="shared" si="1"/>
        <v>JU</v>
      </c>
      <c r="Q6" s="16" t="str">
        <f t="shared" si="1"/>
        <v>VI</v>
      </c>
      <c r="R6" s="16" t="str">
        <f t="shared" si="1"/>
        <v>SÁ</v>
      </c>
      <c r="S6" s="16" t="str">
        <f t="shared" si="1"/>
        <v>DO</v>
      </c>
      <c r="T6" s="4" t="str">
        <f t="shared" si="1"/>
        <v>LU</v>
      </c>
      <c r="U6" s="4" t="str">
        <f t="shared" si="1"/>
        <v>MA</v>
      </c>
      <c r="V6" s="4" t="str">
        <f t="shared" si="1"/>
        <v>MI</v>
      </c>
      <c r="W6" s="4" t="str">
        <f t="shared" si="1"/>
        <v>JU</v>
      </c>
      <c r="X6" s="4" t="str">
        <f t="shared" si="1"/>
        <v>VI</v>
      </c>
      <c r="Y6" s="4" t="str">
        <f t="shared" si="1"/>
        <v>SÁ</v>
      </c>
      <c r="Z6" s="4" t="str">
        <f t="shared" si="1"/>
        <v>DO</v>
      </c>
      <c r="AA6" s="4" t="str">
        <f t="shared" si="1"/>
        <v>LU</v>
      </c>
      <c r="AB6" s="4" t="str">
        <f t="shared" si="1"/>
        <v>MA</v>
      </c>
      <c r="AC6" s="4" t="str">
        <f t="shared" si="1"/>
        <v>MI</v>
      </c>
      <c r="AD6" s="4" t="str">
        <f t="shared" si="1"/>
        <v>JU</v>
      </c>
      <c r="AE6" s="4" t="str">
        <f t="shared" si="1"/>
        <v>VI</v>
      </c>
      <c r="AF6" s="4" t="str">
        <f t="shared" si="1"/>
        <v>SÁ</v>
      </c>
      <c r="AG6" s="4" t="str">
        <f t="shared" si="1"/>
        <v>DO</v>
      </c>
      <c r="AH6" s="4" t="str">
        <f t="shared" si="1"/>
        <v>LU</v>
      </c>
      <c r="AI6" s="4" t="str">
        <f t="shared" si="1"/>
        <v>MA</v>
      </c>
      <c r="AJ6" s="4" t="str">
        <f t="shared" si="1"/>
        <v>MI</v>
      </c>
      <c r="AK6" s="4" t="str">
        <f t="shared" si="1"/>
        <v>JU</v>
      </c>
      <c r="AL6" s="4" t="str">
        <f t="shared" si="1"/>
        <v>VI</v>
      </c>
      <c r="AM6" s="4" t="str">
        <f t="shared" si="1"/>
        <v>SÁ</v>
      </c>
      <c r="AN6" s="4" t="str">
        <f t="shared" si="1"/>
        <v>DO</v>
      </c>
    </row>
    <row r="7" spans="1:40">
      <c r="A7" s="37" t="s">
        <v>13</v>
      </c>
      <c r="B7" s="37"/>
      <c r="C7" s="38"/>
      <c r="D7" s="39"/>
      <c r="E7" s="39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5"/>
      <c r="AK7" s="5"/>
      <c r="AL7" s="5"/>
      <c r="AM7" s="5"/>
      <c r="AN7" s="5"/>
    </row>
    <row r="8" spans="1:40">
      <c r="A8" s="40" t="s">
        <v>14</v>
      </c>
      <c r="B8" s="40" t="s">
        <v>15</v>
      </c>
      <c r="C8" s="41">
        <v>1</v>
      </c>
      <c r="D8" s="26">
        <v>44810</v>
      </c>
      <c r="E8" s="26">
        <v>44816</v>
      </c>
      <c r="F8" s="20"/>
      <c r="G8" s="20"/>
      <c r="H8" s="20"/>
      <c r="I8" s="20"/>
      <c r="J8" s="20"/>
      <c r="K8" s="20"/>
      <c r="L8" s="20"/>
      <c r="M8" s="20"/>
      <c r="N8" s="13"/>
      <c r="O8" s="13"/>
      <c r="P8" s="13"/>
      <c r="Q8" s="13"/>
      <c r="R8" s="13"/>
      <c r="S8" s="13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8"/>
      <c r="AK8" s="8"/>
      <c r="AL8" s="8"/>
      <c r="AM8" s="8"/>
      <c r="AN8" s="8"/>
    </row>
    <row r="9" spans="1:40">
      <c r="A9" s="40" t="s">
        <v>16</v>
      </c>
      <c r="B9" s="40" t="s">
        <v>0</v>
      </c>
      <c r="C9" s="41">
        <v>1</v>
      </c>
      <c r="D9" s="26">
        <v>44810</v>
      </c>
      <c r="E9" s="26">
        <v>44816</v>
      </c>
      <c r="F9" s="20"/>
      <c r="G9" s="20"/>
      <c r="H9" s="20"/>
      <c r="I9" s="20"/>
      <c r="J9" s="20"/>
      <c r="K9" s="20"/>
      <c r="L9" s="20"/>
      <c r="M9" s="20"/>
      <c r="N9" s="13"/>
      <c r="O9" s="13"/>
      <c r="P9" s="13"/>
      <c r="Q9" s="13"/>
      <c r="R9" s="13"/>
      <c r="S9" s="13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8"/>
      <c r="AK9" s="8"/>
      <c r="AL9" s="8"/>
      <c r="AM9" s="8"/>
      <c r="AN9" s="8"/>
    </row>
    <row r="10" spans="1:40">
      <c r="A10" s="40" t="s">
        <v>17</v>
      </c>
      <c r="B10" s="42" t="s">
        <v>18</v>
      </c>
      <c r="C10" s="41">
        <v>1</v>
      </c>
      <c r="D10" s="26">
        <v>44810</v>
      </c>
      <c r="E10" s="26">
        <v>44816</v>
      </c>
      <c r="F10" s="20"/>
      <c r="G10" s="20"/>
      <c r="H10" s="20"/>
      <c r="I10" s="20"/>
      <c r="J10" s="20"/>
      <c r="K10" s="20"/>
      <c r="L10" s="20"/>
      <c r="M10" s="20"/>
      <c r="N10" s="13"/>
      <c r="O10" s="13"/>
      <c r="P10" s="13"/>
      <c r="Q10" s="13"/>
      <c r="R10" s="13"/>
      <c r="S10" s="13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8"/>
      <c r="AK10" s="8"/>
      <c r="AL10" s="8"/>
      <c r="AM10" s="8"/>
      <c r="AN10" s="8"/>
    </row>
    <row r="11" spans="1:40">
      <c r="A11" s="40" t="s">
        <v>19</v>
      </c>
      <c r="B11" s="40" t="s">
        <v>15</v>
      </c>
      <c r="C11" s="41">
        <v>1</v>
      </c>
      <c r="D11" s="26">
        <v>44810</v>
      </c>
      <c r="E11" s="26">
        <v>44816</v>
      </c>
      <c r="F11" s="20"/>
      <c r="G11" s="20"/>
      <c r="H11" s="20"/>
      <c r="I11" s="20"/>
      <c r="J11" s="20"/>
      <c r="K11" s="20"/>
      <c r="L11" s="20"/>
      <c r="M11" s="20"/>
      <c r="N11" s="13"/>
      <c r="O11" s="13"/>
      <c r="P11" s="13"/>
      <c r="Q11" s="13"/>
      <c r="R11" s="13"/>
      <c r="S11" s="13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8"/>
      <c r="AK11" s="8"/>
      <c r="AL11" s="8"/>
      <c r="AM11" s="8"/>
      <c r="AN11" s="8"/>
    </row>
    <row r="12" spans="1:40">
      <c r="A12" s="40" t="s">
        <v>20</v>
      </c>
      <c r="B12" s="40" t="s">
        <v>21</v>
      </c>
      <c r="C12" s="41">
        <v>1</v>
      </c>
      <c r="D12" s="26">
        <v>44810</v>
      </c>
      <c r="E12" s="26">
        <v>44816</v>
      </c>
      <c r="F12" s="20"/>
      <c r="G12" s="20"/>
      <c r="H12" s="20"/>
      <c r="I12" s="20"/>
      <c r="J12" s="20"/>
      <c r="K12" s="20"/>
      <c r="L12" s="20"/>
      <c r="M12" s="20"/>
      <c r="N12" s="13"/>
      <c r="O12" s="13"/>
      <c r="P12" s="13"/>
      <c r="Q12" s="13"/>
      <c r="R12" s="13"/>
      <c r="S12" s="13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8"/>
      <c r="AK12" s="8"/>
      <c r="AL12" s="8"/>
      <c r="AM12" s="8"/>
      <c r="AN12" s="8"/>
    </row>
    <row r="13" spans="1:40">
      <c r="A13" s="17" t="s">
        <v>22</v>
      </c>
      <c r="B13" s="18"/>
      <c r="C13" s="19"/>
      <c r="D13" s="14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8"/>
      <c r="AK13" s="8"/>
      <c r="AL13" s="8"/>
      <c r="AM13" s="8"/>
      <c r="AN13" s="8"/>
    </row>
    <row r="14" spans="1:40">
      <c r="A14" s="18" t="s">
        <v>23</v>
      </c>
      <c r="B14" s="18"/>
      <c r="C14" s="19">
        <v>0</v>
      </c>
      <c r="D14" s="14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8"/>
      <c r="AK14" s="8"/>
      <c r="AL14" s="8"/>
      <c r="AM14" s="8"/>
      <c r="AN14" s="8"/>
    </row>
    <row r="15" spans="1:40">
      <c r="A15" s="18" t="s">
        <v>24</v>
      </c>
      <c r="B15" s="18"/>
      <c r="C15" s="19">
        <v>0</v>
      </c>
      <c r="D15" s="14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8"/>
      <c r="AK15" s="8"/>
      <c r="AL15" s="8"/>
      <c r="AM15" s="8"/>
      <c r="AN15" s="8"/>
    </row>
    <row r="16" spans="1:40">
      <c r="A16" s="18" t="s">
        <v>25</v>
      </c>
      <c r="B16" s="18"/>
      <c r="C16" s="19">
        <v>0</v>
      </c>
      <c r="D16" s="14"/>
      <c r="E16" s="1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8"/>
      <c r="AK16" s="8"/>
      <c r="AL16" s="8"/>
      <c r="AM16" s="8"/>
      <c r="AN16" s="8"/>
    </row>
    <row r="17" spans="1:40">
      <c r="A17" s="18" t="s">
        <v>26</v>
      </c>
      <c r="B17" s="18"/>
      <c r="C17" s="19">
        <v>0</v>
      </c>
      <c r="D17" s="14"/>
      <c r="E17" s="14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8"/>
      <c r="AK17" s="8"/>
      <c r="AL17" s="8"/>
      <c r="AM17" s="8"/>
      <c r="AN17" s="8"/>
    </row>
    <row r="18" spans="1:40">
      <c r="A18" s="18" t="s">
        <v>27</v>
      </c>
      <c r="B18" s="18"/>
      <c r="C18" s="19">
        <v>0</v>
      </c>
      <c r="D18" s="14"/>
      <c r="E18" s="14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8"/>
      <c r="AK18" s="8"/>
      <c r="AL18" s="8"/>
      <c r="AM18" s="8"/>
      <c r="AN18" s="8"/>
    </row>
    <row r="19" spans="1:40">
      <c r="A19" s="18" t="s">
        <v>28</v>
      </c>
      <c r="B19" s="18"/>
      <c r="C19" s="19">
        <v>0</v>
      </c>
      <c r="D19" s="14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8"/>
      <c r="AK19" s="8"/>
      <c r="AL19" s="8"/>
      <c r="AM19" s="8"/>
      <c r="AN19" s="8"/>
    </row>
    <row r="20" spans="1:40">
      <c r="A20" s="17" t="s">
        <v>29</v>
      </c>
      <c r="B20" s="18"/>
      <c r="C20" s="19"/>
      <c r="D20" s="14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8"/>
      <c r="AK20" s="8"/>
      <c r="AL20" s="8"/>
      <c r="AM20" s="8"/>
      <c r="AN20" s="8"/>
    </row>
    <row r="21" spans="1:40" ht="15.75" customHeight="1">
      <c r="A21" s="18"/>
      <c r="B21" s="18"/>
      <c r="C21" s="18"/>
      <c r="D21" s="14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8"/>
      <c r="AK21" s="8"/>
      <c r="AL21" s="8"/>
      <c r="AM21" s="8"/>
      <c r="AN21" s="8"/>
    </row>
    <row r="22" spans="1:40" ht="15.75" customHeight="1">
      <c r="A22" s="5"/>
      <c r="B22" s="5"/>
      <c r="C22" s="5"/>
      <c r="D22" s="6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8"/>
      <c r="AK22" s="8"/>
      <c r="AL22" s="8"/>
      <c r="AM22" s="8"/>
      <c r="AN22" s="8"/>
    </row>
    <row r="23" spans="1:40" ht="15.75" customHeight="1">
      <c r="A23" s="8"/>
      <c r="B23" s="8"/>
      <c r="C23" s="8"/>
      <c r="D23" s="9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8"/>
      <c r="AK23" s="8"/>
      <c r="AL23" s="8"/>
      <c r="AM23" s="8"/>
      <c r="AN23" s="8"/>
    </row>
    <row r="24" spans="1:40" ht="15.75" customHeight="1">
      <c r="A24" s="8"/>
      <c r="B24" s="8"/>
      <c r="C24" s="8"/>
      <c r="D24" s="9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8"/>
      <c r="AK24" s="8"/>
      <c r="AL24" s="8"/>
      <c r="AM24" s="8"/>
      <c r="AN24" s="8"/>
    </row>
    <row r="25" spans="1:40" ht="15.75" customHeight="1">
      <c r="A25" s="8"/>
      <c r="B25" s="8"/>
      <c r="C25" s="8"/>
      <c r="D25" s="9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8"/>
      <c r="AK25" s="8"/>
      <c r="AL25" s="8"/>
      <c r="AM25" s="8"/>
      <c r="AN25" s="8"/>
    </row>
    <row r="26" spans="1:40" ht="15.75" customHeight="1">
      <c r="D26" s="2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40" ht="15.75" customHeight="1">
      <c r="D27" s="2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40" ht="15.75" customHeight="1">
      <c r="D28" s="2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40" ht="15.75" customHeight="1">
      <c r="D29" s="2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40" ht="15.75" customHeight="1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40" ht="15.75" customHeight="1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40" ht="15.75" customHeight="1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6:35" ht="15.75" customHeight="1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6:35" ht="15.75" customHeight="1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6:35" ht="15.75" customHeight="1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6:35" ht="15.75" customHeight="1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6:35" ht="15.75" customHeight="1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6:35" ht="15.75" customHeight="1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6:35" ht="15.75" customHeight="1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6:35" ht="15.75" customHeigh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6:35" ht="15.75" customHeigh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6:35" ht="15.75" customHeight="1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6:35" ht="15.75" customHeight="1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6:35" ht="15.75" customHeight="1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6:35" ht="15.75" customHeight="1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6:35" ht="15.75" customHeight="1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6:35" ht="15.75" customHeight="1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6:35" ht="15.75" customHeight="1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6:35" ht="15.75" customHeight="1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6:35" ht="15.75" customHeight="1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6:35" ht="15.75" customHeight="1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6:35" ht="15.75" customHeight="1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6:35" ht="15.75" customHeight="1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6:35" ht="15.75" customHeight="1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6:35" ht="15.75" customHeight="1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6:35" ht="15.75" customHeight="1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6:35" ht="15.75" customHeight="1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6:35" ht="15.75" customHeight="1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6:35" ht="15.75" customHeight="1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6:35" ht="15.75" customHeight="1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6:35" ht="15.75" customHeight="1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6:35" ht="15.75" customHeight="1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6:35" ht="15.75" customHeight="1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6:35" ht="15.75" customHeight="1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6:35" ht="15.75" customHeight="1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6:35" ht="15.75" customHeight="1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6:35" ht="15.75" customHeight="1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6:35" ht="15.75" customHeight="1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6:35" ht="15.75" customHeight="1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6:35" ht="15.75" customHeight="1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6:35" ht="15.75" customHeight="1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6:35" ht="15.75" customHeight="1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6:35" ht="15.75" customHeight="1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6:35" ht="15.75" customHeight="1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6:35" ht="15.75" customHeight="1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6:35" ht="15.75" customHeight="1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6:35" ht="15.75" customHeight="1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6:35" ht="15.75" customHeight="1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6:35" ht="15.75" customHeight="1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6:35" ht="15.75" customHeight="1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6:35" ht="15.75" customHeight="1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6:35" ht="15.75" customHeight="1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6:35" ht="15.75" customHeight="1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6:35" ht="15.75" customHeight="1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6:35" ht="15.75" customHeight="1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6:35" ht="15.75" customHeight="1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6:35" ht="15.75" customHeight="1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6:35" ht="15.75" customHeight="1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6:35" ht="15.75" customHeight="1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6:35" ht="15.75" customHeight="1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6:35" ht="15.75" customHeight="1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6:35" ht="15.75" customHeight="1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6:35" ht="15.75" customHeight="1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6:35" ht="15.75" customHeight="1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6:35" ht="15.75" customHeight="1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6:35" ht="15.75" customHeight="1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6:35" ht="15.75" customHeight="1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6:35" ht="15.75" customHeight="1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6:35" ht="15.75" customHeight="1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6:35" ht="15.75" customHeight="1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</sheetData>
  <mergeCells count="10">
    <mergeCell ref="B2:S2"/>
    <mergeCell ref="B1:S1"/>
    <mergeCell ref="B3:S3"/>
    <mergeCell ref="AH4:AN4"/>
    <mergeCell ref="B5:C5"/>
    <mergeCell ref="D5:E5"/>
    <mergeCell ref="F4:L4"/>
    <mergeCell ref="M4:S4"/>
    <mergeCell ref="T4:Z4"/>
    <mergeCell ref="AA4:AG4"/>
  </mergeCells>
  <conditionalFormatting sqref="F7:AM21">
    <cfRule type="expression" dxfId="1" priority="1">
      <formula>AND(F$5&gt;=$D7,F$5&lt;=$E7)</formula>
    </cfRule>
  </conditionalFormatting>
  <conditionalFormatting sqref="F7:AN26">
    <cfRule type="expression" dxfId="0" priority="2">
      <formula>AND(F$5&gt;=$D7,F$5&lt;=((($E7-$D7+1)*$C7)+$D7-1))</formula>
    </cfRule>
  </conditionalFormatting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Reivaj</dc:creator>
  <cp:lastModifiedBy>Jose Ignacio Jaramillo</cp:lastModifiedBy>
  <dcterms:created xsi:type="dcterms:W3CDTF">2022-09-07T19:30:04Z</dcterms:created>
  <dcterms:modified xsi:type="dcterms:W3CDTF">2022-09-12T16:03:54Z</dcterms:modified>
</cp:coreProperties>
</file>