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9" i="1"/>
  <c r="L12"/>
  <c r="Q12"/>
  <c r="S12"/>
  <c r="T12" s="1"/>
  <c r="O12"/>
  <c r="C12"/>
  <c r="C14" s="1"/>
  <c r="D12"/>
  <c r="D14" s="1"/>
  <c r="B12"/>
  <c r="B14" s="1"/>
</calcChain>
</file>

<file path=xl/sharedStrings.xml><?xml version="1.0" encoding="utf-8"?>
<sst xmlns="http://schemas.openxmlformats.org/spreadsheetml/2006/main" count="151" uniqueCount="96">
  <si>
    <t>A</t>
  </si>
  <si>
    <t>B</t>
  </si>
  <si>
    <t>C</t>
  </si>
  <si>
    <t>Total</t>
  </si>
  <si>
    <t>Make Analysis of variance for below table</t>
  </si>
  <si>
    <t xml:space="preserve">Mean </t>
  </si>
  <si>
    <t>N=5</t>
  </si>
  <si>
    <t>Xa</t>
  </si>
  <si>
    <t xml:space="preserve">Xb </t>
  </si>
  <si>
    <t xml:space="preserve">Xc </t>
  </si>
  <si>
    <t>X</t>
  </si>
  <si>
    <t>(10+11+12)/3</t>
  </si>
  <si>
    <t>Between the Samples</t>
  </si>
  <si>
    <t>Within the samples</t>
  </si>
  <si>
    <t>Xa - X</t>
  </si>
  <si>
    <t>(Xa - X)2</t>
  </si>
  <si>
    <t>Xb - X</t>
  </si>
  <si>
    <t>(Xb - X)2</t>
  </si>
  <si>
    <t>Xc - X</t>
  </si>
  <si>
    <t>(Xc - X)2</t>
  </si>
  <si>
    <t>(10-11) = -1</t>
  </si>
  <si>
    <t>(11-11) = 0</t>
  </si>
  <si>
    <t>(12-11) = 1</t>
  </si>
  <si>
    <t>A-Xa</t>
  </si>
  <si>
    <t>(A-Xa)2</t>
  </si>
  <si>
    <t>B-Xb</t>
  </si>
  <si>
    <t>(B-Xb)2</t>
  </si>
  <si>
    <t>C-Xc</t>
  </si>
  <si>
    <t>(C-Xc)2</t>
  </si>
  <si>
    <t>(9-10) = -1</t>
  </si>
  <si>
    <t>(8-10) = -2</t>
  </si>
  <si>
    <t>(11-10) = 1</t>
  </si>
  <si>
    <t>(13-10) = 3</t>
  </si>
  <si>
    <t>(13-11) = 2</t>
  </si>
  <si>
    <t>(15-11) = 4</t>
  </si>
  <si>
    <t>(5-11) = 6</t>
  </si>
  <si>
    <t>(10-11) = 1</t>
  </si>
  <si>
    <t>(14-12) = 2</t>
  </si>
  <si>
    <t>(13-12) = 1</t>
  </si>
  <si>
    <t>(17-12) = 5</t>
  </si>
  <si>
    <t>(7-12)  =-5</t>
  </si>
  <si>
    <t>Source of Variation</t>
  </si>
  <si>
    <t>Sum of Square</t>
  </si>
  <si>
    <t>Degree of Freedom</t>
  </si>
  <si>
    <t>Mean Square</t>
  </si>
  <si>
    <t>F</t>
  </si>
  <si>
    <t>SSC = 10</t>
  </si>
  <si>
    <t>C=3</t>
  </si>
  <si>
    <t>v1=c-1 = 2</t>
  </si>
  <si>
    <t>MSC = SSC/v1 = 5</t>
  </si>
  <si>
    <t>n=5*3</t>
  </si>
  <si>
    <t>9-12) = 3</t>
  </si>
  <si>
    <t>v2=n-c = 15-3 =12</t>
  </si>
  <si>
    <t>SSE = 138</t>
  </si>
  <si>
    <t>MSE=SSE/v2=11.5</t>
  </si>
  <si>
    <t>F = MSC/MSE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</si>
  <si>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</si>
  <si>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</si>
  <si>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</si>
  <si>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</si>
  <si>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</si>
  <si>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</si>
  <si>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</si>
  <si>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</si>
  <si>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SS</t>
  </si>
  <si>
    <t>df</t>
  </si>
  <si>
    <t>MS</t>
  </si>
  <si>
    <t>P-value</t>
  </si>
  <si>
    <t>F crit</t>
  </si>
  <si>
    <t>Between Groups</t>
  </si>
  <si>
    <t>Within Groups</t>
  </si>
  <si>
    <t>F Calculated</t>
  </si>
  <si>
    <t>F from Table across v1 and v2(i.e 2 and 12)</t>
  </si>
  <si>
    <t>the F-value Calculated is less than the F-critical value for the alpha level selected (0.05).</t>
  </si>
  <si>
    <t>That means we accept the null hypothesis and reject the alternate hypothesis</t>
  </si>
  <si>
    <t>Null Hypothesis Ho</t>
  </si>
  <si>
    <t>Alternate hypothesis Ha</t>
  </si>
  <si>
    <t>u1=u2=u3</t>
  </si>
  <si>
    <t>u1 (noteq) u2 (noteq) u3</t>
  </si>
  <si>
    <t>Fcal&lt;Fcri</t>
  </si>
  <si>
    <t>p&gt;0.05</t>
  </si>
  <si>
    <t>Accept Ho</t>
  </si>
  <si>
    <t>t-Test: Two-Sample Assuming Equal Variances</t>
  </si>
  <si>
    <t>Mean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</si>
  <si>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</si>
  <si>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</si>
  <si>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</si>
  <si>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</si>
  <si>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</si>
  <si>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</si>
  <si>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</si>
  <si>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</si>
  <si>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r>
      <t xml:space="preserve">Here for (A vs B) (B vs C) &amp;(A vs C) it is much greater than the significance level. This means that A, B and C belong to the </t>
    </r>
    <r>
      <rPr>
        <sz val="14"/>
        <color theme="9" tint="-0.249977111117893"/>
        <rFont val="Calibri"/>
        <family val="2"/>
        <scheme val="minor"/>
      </rPr>
      <t>same population</t>
    </r>
    <r>
      <rPr>
        <sz val="11"/>
        <color theme="1"/>
        <rFont val="Calibri"/>
        <family val="2"/>
        <scheme val="minor"/>
      </rPr>
      <t>.</t>
    </r>
  </si>
  <si>
    <t>p&lt;0.05</t>
  </si>
  <si>
    <t>Fcal&gt;Fcri</t>
  </si>
  <si>
    <t>Note :- If the p-value of  is less than the alpha level selected (alpha = 0.05). This means that groups A and B &amp; groups A and C have less than 5% chance of belonging to the same population.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</si>
</sst>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22222"/>
      <name val="Arial"/>
      <family val="2"/>
    </font>
    <font>
      <sz val="1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3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1"/>
      <name val="3ds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3" xfId="0" applyBorder="1"/>
    <xf numFmtId="0" fontId="0" fillId="0" borderId="3" xfId="0" applyFill="1" applyBorder="1"/>
    <xf numFmtId="0" fontId="1" fillId="3" borderId="4" xfId="0" applyFont="1" applyFill="1" applyBorder="1" applyAlignment="1">
      <alignment horizontal="center" vertical="center"/>
    </xf>
    <xf numFmtId="0" fontId="0" fillId="2" borderId="4" xfId="0" applyFill="1" applyBorder="1"/>
    <xf numFmtId="0" fontId="3" fillId="0" borderId="0" xfId="0" applyFont="1" applyBorder="1" applyAlignment="1">
      <alignment horizontal="center"/>
    </xf>
    <xf numFmtId="0" fontId="1" fillId="0" borderId="0" xfId="0" applyFont="1" applyBorder="1"/>
    <xf numFmtId="0" fontId="0" fillId="3" borderId="0" xfId="0" applyFill="1" applyBorder="1"/>
    <xf numFmtId="0" fontId="0" fillId="4" borderId="4" xfId="0" applyFill="1" applyBorder="1"/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Fill="1" applyBorder="1"/>
    <xf numFmtId="0" fontId="0" fillId="2" borderId="5" xfId="0" applyFill="1" applyBorder="1"/>
    <xf numFmtId="0" fontId="0" fillId="4" borderId="5" xfId="0" applyFill="1" applyBorder="1"/>
    <xf numFmtId="0" fontId="1" fillId="3" borderId="7" xfId="0" applyFont="1" applyFill="1" applyBorder="1" applyAlignment="1">
      <alignment horizontal="center" vertical="center"/>
    </xf>
    <xf numFmtId="0" fontId="0" fillId="0" borderId="8" xfId="0" applyBorder="1"/>
    <xf numFmtId="0" fontId="0" fillId="0" borderId="8" xfId="0" applyFill="1" applyBorder="1"/>
    <xf numFmtId="0" fontId="0" fillId="2" borderId="7" xfId="0" applyFill="1" applyBorder="1"/>
    <xf numFmtId="0" fontId="0" fillId="4" borderId="7" xfId="0" applyFill="1" applyBorder="1"/>
    <xf numFmtId="0" fontId="1" fillId="5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4" fillId="0" borderId="0" xfId="0" applyFont="1"/>
    <xf numFmtId="0" fontId="1" fillId="3" borderId="13" xfId="0" applyFont="1" applyFill="1" applyBorder="1" applyAlignment="1">
      <alignment horizontal="center" vertical="center"/>
    </xf>
    <xf numFmtId="0" fontId="0" fillId="3" borderId="3" xfId="0" applyFill="1" applyBorder="1"/>
    <xf numFmtId="16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3" xfId="0" applyFill="1" applyBorder="1"/>
    <xf numFmtId="16" fontId="0" fillId="0" borderId="13" xfId="0" applyNumberFormat="1" applyFill="1" applyBorder="1"/>
    <xf numFmtId="0" fontId="0" fillId="0" borderId="17" xfId="0" applyFill="1" applyBorder="1"/>
    <xf numFmtId="0" fontId="0" fillId="0" borderId="18" xfId="0" applyFill="1" applyBorder="1"/>
    <xf numFmtId="0" fontId="0" fillId="4" borderId="0" xfId="0" applyFill="1" applyBorder="1"/>
    <xf numFmtId="0" fontId="0" fillId="4" borderId="18" xfId="0" applyFill="1" applyBorder="1"/>
    <xf numFmtId="0" fontId="0" fillId="5" borderId="0" xfId="0" applyFill="1" applyBorder="1"/>
    <xf numFmtId="0" fontId="0" fillId="5" borderId="18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16" xfId="0" applyFill="1" applyBorder="1"/>
    <xf numFmtId="0" fontId="0" fillId="5" borderId="15" xfId="0" applyFill="1" applyBorder="1"/>
    <xf numFmtId="0" fontId="0" fillId="4" borderId="15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1" borderId="0" xfId="0" applyFill="1" applyBorder="1" applyAlignment="1"/>
    <xf numFmtId="0" fontId="0" fillId="10" borderId="0" xfId="0" applyFill="1" applyBorder="1" applyAlignment="1"/>
    <xf numFmtId="0" fontId="0" fillId="10" borderId="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2" borderId="0" xfId="0" applyFill="1" applyBorder="1"/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11" borderId="15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0" borderId="15" xfId="0" applyFill="1" applyBorder="1" applyAlignment="1"/>
    <xf numFmtId="0" fontId="2" fillId="0" borderId="19" xfId="0" applyFont="1" applyFill="1" applyBorder="1" applyAlignment="1">
      <alignment horizontal="center"/>
    </xf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2" fillId="0" borderId="20" xfId="0" applyFont="1" applyFill="1" applyBorder="1" applyAlignment="1">
      <alignment horizontal="center"/>
    </xf>
    <xf numFmtId="0" fontId="0" fillId="0" borderId="13" xfId="0" applyFill="1" applyBorder="1" applyAlignment="1"/>
    <xf numFmtId="0" fontId="0" fillId="0" borderId="14" xfId="0" applyFill="1" applyBorder="1" applyAlignment="1"/>
    <xf numFmtId="0" fontId="2" fillId="0" borderId="2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16" xfId="0" applyFill="1" applyBorder="1" applyAlignment="1"/>
    <xf numFmtId="0" fontId="0" fillId="0" borderId="16" xfId="0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0" xfId="0" applyFill="1" applyBorder="1" applyAlignment="1"/>
    <xf numFmtId="0" fontId="2" fillId="0" borderId="1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2" fillId="0" borderId="11" xfId="0" applyFont="1" applyFill="1" applyBorder="1" applyAlignment="1">
      <alignment vertical="center"/>
    </xf>
    <xf numFmtId="0" fontId="0" fillId="13" borderId="0" xfId="0" applyFill="1" applyBorder="1" applyAlignment="1"/>
    <xf numFmtId="0" fontId="0" fillId="12" borderId="0" xfId="0" applyFill="1" applyBorder="1" applyAlignment="1"/>
    <xf numFmtId="0" fontId="0" fillId="7" borderId="0" xfId="0" applyFill="1" applyBorder="1" applyAlignment="1">
      <alignment horizontal="center"/>
    </xf>
    <xf numFmtId="0" fontId="5" fillId="0" borderId="13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14" xfId="0" applyFont="1" applyFill="1" applyBorder="1" applyAlignment="1">
      <alignment horizontal="center" wrapText="1"/>
    </xf>
    <xf numFmtId="0" fontId="5" fillId="0" borderId="15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8" fillId="0" borderId="0" xfId="0" applyFont="1" applyBorder="1"/>
    <xf numFmtId="0" fontId="0" fillId="15" borderId="0" xfId="0" applyFill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12" fillId="15" borderId="0" xfId="0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3" fillId="15" borderId="0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8" borderId="1" xfId="0" applyFont="1" applyFill="1" applyBorder="1"/>
    <xf numFmtId="0" fontId="10" fillId="8" borderId="12" xfId="0" applyFont="1" applyFill="1" applyBorder="1"/>
    <xf numFmtId="0" fontId="11" fillId="8" borderId="14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8" borderId="15" xfId="0" applyFont="1" applyFill="1" applyBorder="1"/>
    <xf numFmtId="0" fontId="10" fillId="8" borderId="16" xfId="0" applyFont="1" applyFill="1" applyBorder="1"/>
    <xf numFmtId="0" fontId="0" fillId="8" borderId="1" xfId="0" applyFill="1" applyBorder="1"/>
    <xf numFmtId="0" fontId="0" fillId="8" borderId="15" xfId="0" applyFill="1" applyBorder="1"/>
    <xf numFmtId="0" fontId="14" fillId="8" borderId="1" xfId="0" applyFont="1" applyFill="1" applyBorder="1"/>
    <xf numFmtId="0" fontId="14" fillId="8" borderId="12" xfId="0" applyFont="1" applyFill="1" applyBorder="1"/>
    <xf numFmtId="0" fontId="14" fillId="8" borderId="15" xfId="0" applyFont="1" applyFill="1" applyBorder="1"/>
    <xf numFmtId="0" fontId="14" fillId="8" borderId="16" xfId="0" applyFont="1" applyFill="1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FF33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5"/>
  <sheetViews>
    <sheetView tabSelected="1" topLeftCell="A28" workbookViewId="0">
      <selection activeCell="A46" sqref="A46:M47"/>
    </sheetView>
  </sheetViews>
  <sheetFormatPr defaultRowHeight="15"/>
  <cols>
    <col min="1" max="1" width="16.140625" style="2" customWidth="1"/>
    <col min="2" max="2" width="8.42578125" style="2" customWidth="1"/>
    <col min="3" max="3" width="7.140625" style="2" customWidth="1"/>
    <col min="4" max="4" width="7.42578125" style="2" customWidth="1"/>
    <col min="5" max="5" width="8" style="2" customWidth="1"/>
    <col min="6" max="6" width="10.85546875" style="2" customWidth="1"/>
    <col min="7" max="7" width="9.28515625" style="2" customWidth="1"/>
    <col min="8" max="8" width="11.85546875" style="2" customWidth="1"/>
    <col min="9" max="9" width="8.85546875" style="2" customWidth="1"/>
    <col min="10" max="10" width="12.7109375" style="2" customWidth="1"/>
    <col min="11" max="11" width="9.140625" style="2" customWidth="1"/>
    <col min="12" max="12" width="6.28515625" style="2" customWidth="1"/>
    <col min="13" max="13" width="6.7109375" style="2" customWidth="1"/>
    <col min="14" max="14" width="10.140625" style="2" customWidth="1"/>
    <col min="15" max="15" width="9.140625" style="2"/>
    <col min="16" max="16" width="10.42578125" style="2" customWidth="1"/>
    <col min="17" max="19" width="9.140625" style="2"/>
    <col min="20" max="20" width="6.85546875" style="2" customWidth="1"/>
    <col min="21" max="16384" width="9.140625" style="2"/>
  </cols>
  <sheetData>
    <row r="1" spans="1:20" ht="15.75">
      <c r="I1" s="104" t="s">
        <v>75</v>
      </c>
      <c r="J1" s="105"/>
      <c r="K1" s="105"/>
      <c r="L1" s="106" t="s">
        <v>77</v>
      </c>
      <c r="M1" s="107"/>
      <c r="N1" s="112"/>
      <c r="O1" s="114" t="s">
        <v>80</v>
      </c>
      <c r="P1" s="115" t="s">
        <v>79</v>
      </c>
    </row>
    <row r="2" spans="1:20" ht="19.5" thickBot="1">
      <c r="B2" s="95" t="s">
        <v>4</v>
      </c>
      <c r="C2" s="95"/>
      <c r="D2" s="95"/>
      <c r="E2" s="95"/>
      <c r="F2" s="95"/>
      <c r="G2" s="95"/>
      <c r="I2" s="108" t="s">
        <v>76</v>
      </c>
      <c r="J2" s="109"/>
      <c r="K2" s="109"/>
      <c r="L2" s="110" t="s">
        <v>78</v>
      </c>
      <c r="M2" s="111"/>
      <c r="N2" s="113"/>
      <c r="O2" s="116" t="s">
        <v>93</v>
      </c>
      <c r="P2" s="117" t="s">
        <v>94</v>
      </c>
    </row>
    <row r="3" spans="1:20" ht="19.5" thickBot="1">
      <c r="B3" s="9"/>
      <c r="C3" s="9"/>
      <c r="D3" s="9"/>
      <c r="E3" s="9"/>
    </row>
    <row r="4" spans="1:20" ht="15.75" thickBot="1">
      <c r="B4" s="88" t="s">
        <v>47</v>
      </c>
      <c r="C4" s="88"/>
      <c r="D4" s="88"/>
      <c r="F4" s="89" t="s">
        <v>12</v>
      </c>
      <c r="G4" s="90"/>
      <c r="H4" s="90"/>
      <c r="I4" s="90"/>
      <c r="J4" s="90"/>
      <c r="K4" s="91"/>
      <c r="N4" s="89" t="s">
        <v>13</v>
      </c>
      <c r="O4" s="90"/>
      <c r="P4" s="90"/>
      <c r="Q4" s="90"/>
      <c r="R4" s="90"/>
      <c r="S4" s="91"/>
    </row>
    <row r="5" spans="1:20" ht="15.75" thickBot="1">
      <c r="B5" s="15" t="s">
        <v>0</v>
      </c>
      <c r="C5" s="20" t="s">
        <v>1</v>
      </c>
      <c r="D5" s="7" t="s">
        <v>2</v>
      </c>
      <c r="F5" s="28" t="s">
        <v>14</v>
      </c>
      <c r="G5" s="11" t="s">
        <v>15</v>
      </c>
      <c r="H5" s="26" t="s">
        <v>16</v>
      </c>
      <c r="I5" s="11" t="s">
        <v>17</v>
      </c>
      <c r="J5" s="26" t="s">
        <v>18</v>
      </c>
      <c r="K5" s="29" t="s">
        <v>19</v>
      </c>
      <c r="N5" s="34" t="s">
        <v>23</v>
      </c>
      <c r="O5" s="11" t="s">
        <v>24</v>
      </c>
      <c r="P5" s="11" t="s">
        <v>25</v>
      </c>
      <c r="Q5" s="11" t="s">
        <v>26</v>
      </c>
      <c r="R5" s="11" t="s">
        <v>27</v>
      </c>
      <c r="S5" s="29" t="s">
        <v>28</v>
      </c>
    </row>
    <row r="6" spans="1:20">
      <c r="A6" s="10" t="s">
        <v>6</v>
      </c>
      <c r="B6" s="16">
        <v>9</v>
      </c>
      <c r="C6" s="21">
        <v>13</v>
      </c>
      <c r="D6" s="5">
        <v>14</v>
      </c>
      <c r="F6" s="30" t="s">
        <v>20</v>
      </c>
      <c r="G6" s="38">
        <v>1</v>
      </c>
      <c r="H6" s="2" t="s">
        <v>21</v>
      </c>
      <c r="I6" s="40">
        <v>0</v>
      </c>
      <c r="J6" s="2" t="s">
        <v>22</v>
      </c>
      <c r="K6" s="42">
        <v>1</v>
      </c>
      <c r="N6" s="31" t="s">
        <v>29</v>
      </c>
      <c r="O6" s="38">
        <v>1</v>
      </c>
      <c r="P6" s="2" t="s">
        <v>33</v>
      </c>
      <c r="Q6" s="40">
        <v>4</v>
      </c>
      <c r="R6" s="2" t="s">
        <v>37</v>
      </c>
      <c r="S6" s="42">
        <v>4</v>
      </c>
    </row>
    <row r="7" spans="1:20">
      <c r="B7" s="16">
        <v>11</v>
      </c>
      <c r="C7" s="21">
        <v>12</v>
      </c>
      <c r="D7" s="5">
        <v>13</v>
      </c>
      <c r="F7" s="30" t="s">
        <v>20</v>
      </c>
      <c r="G7" s="38">
        <v>1</v>
      </c>
      <c r="H7" s="2" t="s">
        <v>21</v>
      </c>
      <c r="I7" s="40">
        <v>0</v>
      </c>
      <c r="J7" s="2" t="s">
        <v>22</v>
      </c>
      <c r="K7" s="42">
        <v>1</v>
      </c>
      <c r="N7" s="31" t="s">
        <v>31</v>
      </c>
      <c r="O7" s="38">
        <v>1</v>
      </c>
      <c r="P7" s="2" t="s">
        <v>22</v>
      </c>
      <c r="Q7" s="40">
        <v>1</v>
      </c>
      <c r="R7" s="2" t="s">
        <v>38</v>
      </c>
      <c r="S7" s="42">
        <v>1</v>
      </c>
    </row>
    <row r="8" spans="1:20" ht="21" customHeight="1">
      <c r="A8" s="2" t="s">
        <v>50</v>
      </c>
      <c r="B8" s="16">
        <v>13</v>
      </c>
      <c r="C8" s="21">
        <v>10</v>
      </c>
      <c r="D8" s="5">
        <v>17</v>
      </c>
      <c r="F8" s="30" t="s">
        <v>20</v>
      </c>
      <c r="G8" s="38">
        <v>1</v>
      </c>
      <c r="H8" s="2" t="s">
        <v>21</v>
      </c>
      <c r="I8" s="40">
        <v>0</v>
      </c>
      <c r="J8" s="2" t="s">
        <v>22</v>
      </c>
      <c r="K8" s="42">
        <v>1</v>
      </c>
      <c r="N8" s="31" t="s">
        <v>32</v>
      </c>
      <c r="O8" s="38">
        <v>9</v>
      </c>
      <c r="P8" s="2" t="s">
        <v>36</v>
      </c>
      <c r="Q8" s="40">
        <v>1</v>
      </c>
      <c r="R8" s="2" t="s">
        <v>39</v>
      </c>
      <c r="S8" s="42">
        <v>25</v>
      </c>
    </row>
    <row r="9" spans="1:20">
      <c r="A9" s="54">
        <f>15</f>
        <v>15</v>
      </c>
      <c r="B9" s="17">
        <v>9</v>
      </c>
      <c r="C9" s="22">
        <v>15</v>
      </c>
      <c r="D9" s="6">
        <v>7</v>
      </c>
      <c r="F9" s="30" t="s">
        <v>20</v>
      </c>
      <c r="G9" s="38">
        <v>1</v>
      </c>
      <c r="H9" s="2" t="s">
        <v>21</v>
      </c>
      <c r="I9" s="40">
        <v>0</v>
      </c>
      <c r="J9" s="2" t="s">
        <v>22</v>
      </c>
      <c r="K9" s="42">
        <v>1</v>
      </c>
      <c r="N9" s="31" t="s">
        <v>29</v>
      </c>
      <c r="O9" s="38">
        <v>1</v>
      </c>
      <c r="P9" s="2" t="s">
        <v>34</v>
      </c>
      <c r="Q9" s="40">
        <v>16</v>
      </c>
      <c r="R9" s="2" t="s">
        <v>40</v>
      </c>
      <c r="S9" s="42">
        <v>25</v>
      </c>
    </row>
    <row r="10" spans="1:20">
      <c r="B10" s="17">
        <v>8</v>
      </c>
      <c r="C10" s="22">
        <v>5</v>
      </c>
      <c r="D10" s="6">
        <v>9</v>
      </c>
      <c r="F10" s="30" t="s">
        <v>20</v>
      </c>
      <c r="G10" s="38">
        <v>1</v>
      </c>
      <c r="H10" s="2" t="s">
        <v>21</v>
      </c>
      <c r="I10" s="40">
        <v>0</v>
      </c>
      <c r="J10" s="2" t="s">
        <v>22</v>
      </c>
      <c r="K10" s="42">
        <v>1</v>
      </c>
      <c r="N10" s="31" t="s">
        <v>30</v>
      </c>
      <c r="O10" s="38">
        <v>4</v>
      </c>
      <c r="P10" s="2" t="s">
        <v>35</v>
      </c>
      <c r="Q10" s="40">
        <v>36</v>
      </c>
      <c r="R10" s="2" t="s">
        <v>51</v>
      </c>
      <c r="S10" s="42">
        <v>9</v>
      </c>
    </row>
    <row r="11" spans="1:20" ht="15.75" thickBot="1">
      <c r="B11" s="16"/>
      <c r="C11" s="21"/>
      <c r="D11" s="5"/>
      <c r="F11" s="31"/>
      <c r="G11" s="38"/>
      <c r="I11" s="40"/>
      <c r="K11" s="42"/>
      <c r="N11" s="32"/>
      <c r="O11" s="46"/>
      <c r="P11" s="33"/>
      <c r="Q11" s="45"/>
      <c r="R11" s="33"/>
      <c r="S11" s="44"/>
    </row>
    <row r="12" spans="1:20" ht="15.75" thickBot="1">
      <c r="A12" s="14" t="s">
        <v>3</v>
      </c>
      <c r="B12" s="18">
        <f>SUM(B6:B10)</f>
        <v>50</v>
      </c>
      <c r="C12" s="23">
        <f t="shared" ref="C12:D12" si="0">SUM(C6:C10)</f>
        <v>55</v>
      </c>
      <c r="D12" s="8">
        <f t="shared" si="0"/>
        <v>60</v>
      </c>
      <c r="F12" s="36"/>
      <c r="G12" s="39">
        <v>5</v>
      </c>
      <c r="H12" s="37"/>
      <c r="I12" s="41">
        <v>0</v>
      </c>
      <c r="J12" s="37"/>
      <c r="K12" s="43">
        <v>5</v>
      </c>
      <c r="L12" s="47">
        <f>SUM(G12:K12)</f>
        <v>10</v>
      </c>
      <c r="N12" s="36"/>
      <c r="O12" s="39">
        <f>SUM(O6:O10)</f>
        <v>16</v>
      </c>
      <c r="P12" s="37"/>
      <c r="Q12" s="41">
        <f t="shared" ref="Q12:S12" si="1">SUM(Q6:Q10)</f>
        <v>58</v>
      </c>
      <c r="R12" s="37"/>
      <c r="S12" s="43">
        <f t="shared" si="1"/>
        <v>64</v>
      </c>
      <c r="T12" s="48">
        <f>SUM(O12:S12)</f>
        <v>138</v>
      </c>
    </row>
    <row r="13" spans="1:20" ht="15.75" thickBot="1">
      <c r="A13" s="92" t="s">
        <v>5</v>
      </c>
      <c r="B13" s="13" t="s">
        <v>7</v>
      </c>
      <c r="C13" s="13" t="s">
        <v>8</v>
      </c>
      <c r="D13" s="13" t="s">
        <v>9</v>
      </c>
    </row>
    <row r="14" spans="1:20" ht="15.75" thickBot="1">
      <c r="A14" s="93"/>
      <c r="B14" s="19">
        <f>B12/5</f>
        <v>10</v>
      </c>
      <c r="C14" s="24">
        <f t="shared" ref="C14:D14" si="2">C12/5</f>
        <v>11</v>
      </c>
      <c r="D14" s="12">
        <f t="shared" si="2"/>
        <v>12</v>
      </c>
      <c r="F14" s="35"/>
      <c r="N14" s="64" t="s">
        <v>56</v>
      </c>
      <c r="O14" s="65"/>
      <c r="P14" s="65"/>
      <c r="Q14" s="65"/>
      <c r="R14" s="65"/>
      <c r="S14" s="65"/>
      <c r="T14" s="66"/>
    </row>
    <row r="15" spans="1:20" ht="15" customHeight="1" thickBot="1">
      <c r="A15" s="25" t="s">
        <v>10</v>
      </c>
      <c r="B15" s="94" t="s">
        <v>11</v>
      </c>
      <c r="C15" s="94"/>
      <c r="D15" s="25">
        <v>11</v>
      </c>
      <c r="N15" s="31" t="s">
        <v>57</v>
      </c>
      <c r="T15" s="5"/>
    </row>
    <row r="16" spans="1:20">
      <c r="E16" s="3"/>
      <c r="N16" s="67" t="s">
        <v>58</v>
      </c>
      <c r="O16" s="63" t="s">
        <v>59</v>
      </c>
      <c r="P16" s="63" t="s">
        <v>60</v>
      </c>
      <c r="Q16" s="63" t="s">
        <v>61</v>
      </c>
      <c r="R16" s="63" t="s">
        <v>62</v>
      </c>
      <c r="T16" s="5"/>
    </row>
    <row r="17" spans="1:20" ht="15" customHeight="1" thickBot="1">
      <c r="E17" s="1"/>
      <c r="N17" s="68" t="s">
        <v>0</v>
      </c>
      <c r="O17" s="1">
        <v>5</v>
      </c>
      <c r="P17" s="1">
        <v>50</v>
      </c>
      <c r="Q17" s="1">
        <v>10</v>
      </c>
      <c r="R17" s="1">
        <v>4</v>
      </c>
      <c r="T17" s="5"/>
    </row>
    <row r="18" spans="1:20" ht="30.75" thickBot="1">
      <c r="E18" s="1"/>
      <c r="F18" s="61" t="s">
        <v>41</v>
      </c>
      <c r="G18" s="60" t="s">
        <v>42</v>
      </c>
      <c r="H18" s="61" t="s">
        <v>43</v>
      </c>
      <c r="I18" s="60" t="s">
        <v>44</v>
      </c>
      <c r="J18" s="61" t="s">
        <v>55</v>
      </c>
      <c r="N18" s="68" t="s">
        <v>1</v>
      </c>
      <c r="O18" s="1">
        <v>5</v>
      </c>
      <c r="P18" s="1">
        <v>55</v>
      </c>
      <c r="Q18" s="1">
        <v>11</v>
      </c>
      <c r="R18" s="1">
        <v>14.5</v>
      </c>
      <c r="T18" s="5"/>
    </row>
    <row r="19" spans="1:20" ht="45.75" thickBot="1">
      <c r="E19" s="1"/>
      <c r="F19" s="55" t="s">
        <v>12</v>
      </c>
      <c r="G19" s="51" t="s">
        <v>46</v>
      </c>
      <c r="H19" s="52" t="s">
        <v>48</v>
      </c>
      <c r="I19" s="53" t="s">
        <v>49</v>
      </c>
      <c r="J19" s="74">
        <v>0.434</v>
      </c>
      <c r="N19" s="69" t="s">
        <v>2</v>
      </c>
      <c r="O19" s="62">
        <v>5</v>
      </c>
      <c r="P19" s="62">
        <v>60</v>
      </c>
      <c r="Q19" s="62">
        <v>12</v>
      </c>
      <c r="R19" s="62">
        <v>16</v>
      </c>
      <c r="T19" s="5"/>
    </row>
    <row r="20" spans="1:20" ht="30.75" thickBot="1">
      <c r="E20" s="1"/>
      <c r="F20" s="56" t="s">
        <v>13</v>
      </c>
      <c r="G20" s="57" t="s">
        <v>53</v>
      </c>
      <c r="H20" s="58" t="s">
        <v>52</v>
      </c>
      <c r="I20" s="59" t="s">
        <v>54</v>
      </c>
      <c r="J20" s="73"/>
      <c r="N20" s="31" t="s">
        <v>63</v>
      </c>
      <c r="T20" s="5"/>
    </row>
    <row r="21" spans="1:20" ht="15.75" thickBot="1">
      <c r="E21" s="1"/>
      <c r="N21" s="67" t="s">
        <v>41</v>
      </c>
      <c r="O21" s="63" t="s">
        <v>64</v>
      </c>
      <c r="P21" s="63" t="s">
        <v>65</v>
      </c>
      <c r="Q21" s="63" t="s">
        <v>66</v>
      </c>
      <c r="R21" s="63" t="s">
        <v>45</v>
      </c>
      <c r="S21" s="63" t="s">
        <v>67</v>
      </c>
      <c r="T21" s="70" t="s">
        <v>68</v>
      </c>
    </row>
    <row r="22" spans="1:20">
      <c r="F22" s="78" t="s">
        <v>71</v>
      </c>
      <c r="G22" s="76"/>
      <c r="H22" s="77">
        <v>0.434</v>
      </c>
      <c r="I22" s="3"/>
      <c r="J22" s="101" t="s">
        <v>79</v>
      </c>
      <c r="K22" s="103" t="s">
        <v>81</v>
      </c>
      <c r="N22" s="68" t="s">
        <v>69</v>
      </c>
      <c r="O22" s="50">
        <v>10</v>
      </c>
      <c r="P22" s="79">
        <v>2</v>
      </c>
      <c r="Q22" s="1">
        <v>5</v>
      </c>
      <c r="R22" s="75">
        <v>0.43478260869565216</v>
      </c>
      <c r="S22" s="1">
        <v>0.65721009543858211</v>
      </c>
      <c r="T22" s="71">
        <v>3.8852938347033836</v>
      </c>
    </row>
    <row r="23" spans="1:20" ht="14.25" customHeight="1">
      <c r="F23" s="82" t="s">
        <v>72</v>
      </c>
      <c r="G23" s="83"/>
      <c r="H23" s="86">
        <v>3.89</v>
      </c>
      <c r="I23" s="1"/>
      <c r="J23" s="101"/>
      <c r="K23" s="103"/>
      <c r="N23" s="68" t="s">
        <v>70</v>
      </c>
      <c r="O23" s="49">
        <v>138</v>
      </c>
      <c r="P23" s="80">
        <v>12</v>
      </c>
      <c r="Q23" s="1">
        <v>11.5</v>
      </c>
      <c r="R23" s="1"/>
      <c r="S23" s="1"/>
      <c r="T23" s="71"/>
    </row>
    <row r="24" spans="1:20" ht="15.75" thickBot="1">
      <c r="F24" s="84"/>
      <c r="G24" s="85"/>
      <c r="H24" s="87"/>
      <c r="I24" s="1"/>
      <c r="J24" s="102" t="s">
        <v>80</v>
      </c>
      <c r="K24" s="103"/>
      <c r="N24" s="68"/>
      <c r="O24" s="1"/>
      <c r="P24" s="1"/>
      <c r="Q24" s="1"/>
      <c r="R24" s="1"/>
      <c r="S24" s="1"/>
      <c r="T24" s="71"/>
    </row>
    <row r="25" spans="1:20" ht="16.5" thickBot="1">
      <c r="C25" s="27" t="s">
        <v>73</v>
      </c>
      <c r="D25" s="1"/>
      <c r="E25" s="1"/>
      <c r="F25" s="1"/>
      <c r="G25" s="1"/>
      <c r="N25" s="69" t="s">
        <v>3</v>
      </c>
      <c r="O25" s="62">
        <v>148</v>
      </c>
      <c r="P25" s="62">
        <v>14</v>
      </c>
      <c r="Q25" s="62"/>
      <c r="R25" s="62"/>
      <c r="S25" s="62"/>
      <c r="T25" s="72"/>
    </row>
    <row r="27" spans="1:20" ht="15" customHeight="1">
      <c r="E27" s="81" t="s">
        <v>74</v>
      </c>
      <c r="F27" s="81"/>
      <c r="G27" s="81"/>
      <c r="H27" s="81"/>
      <c r="I27" s="81"/>
      <c r="J27" s="81"/>
      <c r="K27" s="81"/>
    </row>
    <row r="28" spans="1:20">
      <c r="E28" s="1"/>
      <c r="K28" s="96"/>
    </row>
    <row r="29" spans="1:20">
      <c r="E29" s="1"/>
      <c r="F29" s="1"/>
      <c r="G29" s="1"/>
      <c r="H29" s="1"/>
      <c r="I29" s="1"/>
      <c r="J29" s="1"/>
    </row>
    <row r="30" spans="1:20" ht="15.75" thickBot="1">
      <c r="E30" s="1"/>
      <c r="J30" s="97"/>
    </row>
    <row r="31" spans="1:20">
      <c r="A31" s="64" t="s">
        <v>82</v>
      </c>
      <c r="B31" s="65"/>
      <c r="C31" s="65"/>
      <c r="D31" s="65"/>
      <c r="E31" s="65" t="s">
        <v>82</v>
      </c>
      <c r="F31" s="65"/>
      <c r="G31" s="65"/>
      <c r="H31" s="65"/>
      <c r="I31" s="65"/>
      <c r="J31" s="65" t="s">
        <v>82</v>
      </c>
      <c r="K31" s="65"/>
      <c r="L31" s="65"/>
      <c r="M31" s="65"/>
      <c r="N31" s="66"/>
    </row>
    <row r="32" spans="1:20" ht="15.75" thickBot="1">
      <c r="A32" s="31"/>
      <c r="N32" s="5"/>
    </row>
    <row r="33" spans="1:17">
      <c r="A33" s="67"/>
      <c r="B33" s="63" t="s">
        <v>0</v>
      </c>
      <c r="C33" s="63" t="s">
        <v>1</v>
      </c>
      <c r="E33" s="63"/>
      <c r="F33" s="63" t="s">
        <v>2</v>
      </c>
      <c r="G33" s="63" t="s">
        <v>1</v>
      </c>
      <c r="J33" s="63"/>
      <c r="K33" s="63" t="s">
        <v>2</v>
      </c>
      <c r="L33" s="63" t="s">
        <v>0</v>
      </c>
      <c r="N33" s="5"/>
    </row>
    <row r="34" spans="1:17">
      <c r="A34" s="68" t="s">
        <v>83</v>
      </c>
      <c r="B34" s="1">
        <v>10</v>
      </c>
      <c r="C34" s="1">
        <v>11</v>
      </c>
      <c r="E34" s="1" t="s">
        <v>83</v>
      </c>
      <c r="F34" s="1">
        <v>12</v>
      </c>
      <c r="G34" s="1">
        <v>11</v>
      </c>
      <c r="J34" s="1" t="s">
        <v>83</v>
      </c>
      <c r="K34" s="1">
        <v>12</v>
      </c>
      <c r="L34" s="1">
        <v>10</v>
      </c>
      <c r="N34" s="5"/>
    </row>
    <row r="35" spans="1:17">
      <c r="A35" s="68" t="s">
        <v>62</v>
      </c>
      <c r="B35" s="1">
        <v>4</v>
      </c>
      <c r="C35" s="1">
        <v>14.5</v>
      </c>
      <c r="E35" s="1" t="s">
        <v>62</v>
      </c>
      <c r="F35" s="1">
        <v>16</v>
      </c>
      <c r="G35" s="1">
        <v>14.5</v>
      </c>
      <c r="J35" s="1" t="s">
        <v>62</v>
      </c>
      <c r="K35" s="1">
        <v>16</v>
      </c>
      <c r="L35" s="1">
        <v>4</v>
      </c>
      <c r="N35" s="5"/>
    </row>
    <row r="36" spans="1:17">
      <c r="A36" s="68" t="s">
        <v>84</v>
      </c>
      <c r="B36" s="1">
        <v>5</v>
      </c>
      <c r="C36" s="1">
        <v>5</v>
      </c>
      <c r="E36" s="1" t="s">
        <v>84</v>
      </c>
      <c r="F36" s="1">
        <v>5</v>
      </c>
      <c r="G36" s="1">
        <v>5</v>
      </c>
      <c r="J36" s="1" t="s">
        <v>84</v>
      </c>
      <c r="K36" s="1">
        <v>5</v>
      </c>
      <c r="L36" s="1">
        <v>5</v>
      </c>
      <c r="N36" s="5"/>
    </row>
    <row r="37" spans="1:17">
      <c r="A37" s="68" t="s">
        <v>85</v>
      </c>
      <c r="B37" s="1">
        <v>9.25</v>
      </c>
      <c r="C37" s="1"/>
      <c r="E37" s="1" t="s">
        <v>85</v>
      </c>
      <c r="F37" s="1">
        <v>15.25</v>
      </c>
      <c r="G37" s="1"/>
      <c r="J37" s="1" t="s">
        <v>85</v>
      </c>
      <c r="K37" s="1">
        <v>10</v>
      </c>
      <c r="L37" s="1"/>
      <c r="N37" s="5"/>
    </row>
    <row r="38" spans="1:17">
      <c r="A38" s="68" t="s">
        <v>86</v>
      </c>
      <c r="B38" s="1">
        <v>0</v>
      </c>
      <c r="C38" s="1"/>
      <c r="E38" s="1" t="s">
        <v>86</v>
      </c>
      <c r="F38" s="1">
        <v>0</v>
      </c>
      <c r="G38" s="1"/>
      <c r="J38" s="1" t="s">
        <v>86</v>
      </c>
      <c r="K38" s="1">
        <v>0</v>
      </c>
      <c r="L38" s="1"/>
      <c r="N38" s="5"/>
    </row>
    <row r="39" spans="1:17">
      <c r="A39" s="68" t="s">
        <v>65</v>
      </c>
      <c r="B39" s="1">
        <v>8</v>
      </c>
      <c r="C39" s="1"/>
      <c r="E39" s="1" t="s">
        <v>65</v>
      </c>
      <c r="F39" s="1">
        <v>8</v>
      </c>
      <c r="G39" s="1"/>
      <c r="J39" s="1" t="s">
        <v>65</v>
      </c>
      <c r="K39" s="1">
        <v>8</v>
      </c>
      <c r="L39" s="1"/>
      <c r="N39" s="5"/>
    </row>
    <row r="40" spans="1:17">
      <c r="A40" s="68" t="s">
        <v>87</v>
      </c>
      <c r="B40" s="1">
        <v>-0.51987524491003634</v>
      </c>
      <c r="C40" s="1"/>
      <c r="E40" s="1" t="s">
        <v>87</v>
      </c>
      <c r="F40" s="1">
        <v>0.40488816508945802</v>
      </c>
      <c r="G40" s="1"/>
      <c r="J40" s="1" t="s">
        <v>87</v>
      </c>
      <c r="K40" s="1">
        <v>1</v>
      </c>
      <c r="L40" s="1"/>
      <c r="N40" s="5"/>
    </row>
    <row r="41" spans="1:17">
      <c r="A41" s="68" t="s">
        <v>88</v>
      </c>
      <c r="B41" s="1">
        <v>0.30861275381621633</v>
      </c>
      <c r="C41" s="1"/>
      <c r="D41" s="4"/>
      <c r="E41" s="1" t="s">
        <v>88</v>
      </c>
      <c r="F41" s="1">
        <v>0.34808503051380757</v>
      </c>
      <c r="G41" s="1"/>
      <c r="J41" s="1" t="s">
        <v>88</v>
      </c>
      <c r="K41" s="1">
        <v>0.1732967535682397</v>
      </c>
      <c r="L41" s="1"/>
      <c r="N41" s="5"/>
    </row>
    <row r="42" spans="1:17">
      <c r="A42" s="68" t="s">
        <v>89</v>
      </c>
      <c r="B42" s="1">
        <v>1.8595480333018273</v>
      </c>
      <c r="C42" s="1"/>
      <c r="D42" s="4"/>
      <c r="E42" s="1" t="s">
        <v>89</v>
      </c>
      <c r="F42" s="1">
        <v>1.8595480333018273</v>
      </c>
      <c r="G42" s="1"/>
      <c r="J42" s="1" t="s">
        <v>89</v>
      </c>
      <c r="K42" s="1">
        <v>1.8595480333018273</v>
      </c>
      <c r="L42" s="1"/>
      <c r="N42" s="5"/>
    </row>
    <row r="43" spans="1:17">
      <c r="A43" s="68" t="s">
        <v>90</v>
      </c>
      <c r="B43" s="98">
        <v>0.61722550763243267</v>
      </c>
      <c r="C43" s="1"/>
      <c r="D43" s="3"/>
      <c r="E43" s="1" t="s">
        <v>90</v>
      </c>
      <c r="F43" s="98">
        <v>0.69617006102761514</v>
      </c>
      <c r="G43" s="1"/>
      <c r="J43" s="1" t="s">
        <v>90</v>
      </c>
      <c r="K43" s="98">
        <v>0.34659350713647941</v>
      </c>
      <c r="L43" s="1"/>
      <c r="N43" s="5"/>
    </row>
    <row r="44" spans="1:17" ht="15.75" thickBot="1">
      <c r="A44" s="69" t="s">
        <v>91</v>
      </c>
      <c r="B44" s="62">
        <v>2.3060041332991172</v>
      </c>
      <c r="C44" s="62"/>
      <c r="D44" s="62"/>
      <c r="E44" s="62" t="s">
        <v>91</v>
      </c>
      <c r="F44" s="62">
        <v>2.3060041332991172</v>
      </c>
      <c r="G44" s="62"/>
      <c r="H44" s="33"/>
      <c r="I44" s="33"/>
      <c r="J44" s="62" t="s">
        <v>91</v>
      </c>
      <c r="K44" s="62">
        <v>2.3060041332991172</v>
      </c>
      <c r="L44" s="62"/>
      <c r="M44" s="33"/>
      <c r="N44" s="118"/>
    </row>
    <row r="45" spans="1:17">
      <c r="B45" s="1"/>
      <c r="C45" s="1"/>
      <c r="D45" s="1"/>
      <c r="E45" s="4"/>
    </row>
    <row r="46" spans="1:17" ht="15" customHeight="1">
      <c r="A46" s="100" t="s">
        <v>92</v>
      </c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99"/>
      <c r="O46" s="99"/>
      <c r="P46" s="99"/>
      <c r="Q46" s="99"/>
    </row>
    <row r="47" spans="1:17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99"/>
      <c r="O47" s="99"/>
      <c r="P47" s="99"/>
      <c r="Q47" s="99"/>
    </row>
    <row r="48" spans="1:17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1:17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1:17">
      <c r="A50" s="2" t="s">
        <v>95</v>
      </c>
      <c r="B50" s="1"/>
      <c r="C50" s="1"/>
      <c r="D50" s="1"/>
      <c r="E50" s="4"/>
    </row>
    <row r="51" spans="1:17">
      <c r="B51" s="1"/>
      <c r="C51" s="1"/>
      <c r="D51" s="1"/>
      <c r="E51" s="4"/>
    </row>
    <row r="52" spans="1:17">
      <c r="B52" s="1"/>
      <c r="C52" s="1"/>
      <c r="D52" s="1"/>
      <c r="E52" s="4"/>
    </row>
    <row r="53" spans="1:17">
      <c r="B53" s="1"/>
      <c r="C53" s="1"/>
      <c r="D53" s="1"/>
      <c r="E53" s="4"/>
    </row>
    <row r="54" spans="1:17">
      <c r="B54" s="1"/>
      <c r="C54" s="1"/>
      <c r="D54" s="1"/>
      <c r="E54" s="4"/>
    </row>
    <row r="55" spans="1:17">
      <c r="B55" s="4"/>
      <c r="C55" s="4"/>
      <c r="D55" s="4"/>
      <c r="E55" s="4"/>
    </row>
  </sheetData>
  <mergeCells count="14">
    <mergeCell ref="B2:G2"/>
    <mergeCell ref="K22:K24"/>
    <mergeCell ref="A46:M47"/>
    <mergeCell ref="B4:D4"/>
    <mergeCell ref="F4:K4"/>
    <mergeCell ref="N4:S4"/>
    <mergeCell ref="A13:A14"/>
    <mergeCell ref="B15:C15"/>
    <mergeCell ref="J22:J23"/>
    <mergeCell ref="E27:K27"/>
    <mergeCell ref="F23:G24"/>
    <mergeCell ref="H23:H24"/>
    <mergeCell ref="I1:K1"/>
    <mergeCell ref="I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2022-01-17T15:30:02Z</dcterms:created>
  <dcterms:modified xsi:type="dcterms:W3CDTF">2022-01-18T16:30:55Z</dcterms:modified>
</cp:coreProperties>
</file>