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<sst xmlns="http://schemas.openxmlformats.org/spreadsheetml/2006/main" count="41" uniqueCount="28">
  <si>
    <t>serial</t>
  </si>
  <si>
    <t>collective(np=5)</t>
  </si>
  <si>
    <t>collective(np=10)</t>
  </si>
  <si>
    <t>one-sided(np=5)</t>
  </si>
  <si>
    <t>one-sided(np=10)</t>
  </si>
  <si>
    <t>one-sided(np=20)</t>
  </si>
  <si>
    <t>one-sided(np=25)</t>
  </si>
  <si>
    <t>speed-up collective</t>
  </si>
  <si>
    <t>speed-Up one-sided</t>
  </si>
  <si>
    <t>collective(np=25)</t>
  </si>
  <si>
    <t>collective(np=20)</t>
  </si>
  <si>
    <t>cle</t>
  </si>
  <si>
    <t>speed-up one-sided</t>
  </si>
  <si>
    <t>10000x10000</t>
  </si>
  <si>
    <t>one-sided(np=50)</t>
  </si>
  <si>
    <t>12m18.281s</t>
  </si>
  <si>
    <t>11m51.807s</t>
  </si>
  <si>
    <t>15m4.756s</t>
  </si>
  <si>
    <t>12m8.739s</t>
  </si>
  <si>
    <t>11m55.259s</t>
  </si>
  <si>
    <t>13m9.832s</t>
  </si>
  <si>
    <t>12m9.329s</t>
  </si>
  <si>
    <t>11m51.211s</t>
  </si>
  <si>
    <t>14m5.943s</t>
  </si>
  <si>
    <t>12m30.771s</t>
  </si>
  <si>
    <t>11m57.124s</t>
  </si>
  <si>
    <t>11m59.071s</t>
  </si>
  <si>
    <t>11m52.666s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</si>
</sst>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2">
    <font>
      <sz val="10.0"/>
      <color rgb="FF00000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1" fillId="3" fontId="1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0" fillId="0" fontId="1" numFmtId="0" xfId="0" applyFont="1"/>
    <xf borderId="1" fillId="0" fontId="1" numFmtId="165" xfId="0" applyAlignment="1" applyBorder="1" applyFont="1" applyNumberFormat="1">
      <alignment readingOrder="0"/>
    </xf>
    <xf borderId="1" fillId="3" fontId="1" numFmtId="165" xfId="0" applyAlignment="1" applyBorder="1" applyFont="1" applyNumberFormat="1">
      <alignment horizontal="center" readingOrder="0"/>
    </xf>
    <xf borderId="1" fillId="2" fontId="1" numFmtId="0" xfId="0" applyBorder="1" applyFont="1"/>
    <xf borderId="1" fillId="0" fontId="1" numFmtId="0" xfId="0" applyBorder="1" applyFont="1"/>
    <xf borderId="1" fillId="3" fontId="1" numFmtId="164" xfId="0" applyBorder="1" applyFont="1" applyNumberFormat="1"/>
    <xf borderId="1" fillId="0" fontId="1" numFmtId="164" xfId="0" applyBorder="1" applyFont="1" applyNumberFormat="1"/>
    <xf borderId="1" fillId="4" fontId="1" numFmtId="0" xfId="0" applyBorder="1" applyFont="1"/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5" fontId="1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Biểu đồ Speed-Up cho nhân ma trận 100x100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'Trang tính1'!$I$1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'Trang tính1'!$A$2:$A$6</c:f>
            </c:strRef>
          </c:cat>
          <c:val>
            <c:numRef>
              <c:f>'Trang tính1'!$I$2:$I$6</c:f>
              <c:numCache/>
            </c:numRef>
          </c:val>
          <c:smooth val="0"/>
        </c:ser>
        <c:ser>
          <c:idx val="1"/>
          <c:order val="1"/>
          <c:tx>
            <c:strRef>
              <c:f>'Trang tính1'!$J$1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'Trang tính1'!$A$2:$A$6</c:f>
            </c:strRef>
          </c:cat>
          <c:val>
            <c:numRef>
              <c:f>'Trang tính1'!$J$2:$J$6</c:f>
              <c:numCache/>
            </c:numRef>
          </c:val>
          <c:smooth val="0"/>
        </c:ser>
        <c:axId val="1992357352"/>
        <c:axId val="1061666197"/>
      </c:lineChart>
      <c:catAx>
        <c:axId val="199235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666197"/>
      </c:catAx>
      <c:valAx>
        <c:axId val="1061666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357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29</xdr:row>
      <xdr:rowOff>76200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8.43"/>
    <col customWidth="1" min="5" max="5" width="21.71"/>
    <col customWidth="1" min="6" max="6" width="21.57"/>
    <col customWidth="1" min="7" max="7" width="20.57"/>
    <col customWidth="1" min="8" max="8" width="19.29"/>
    <col customWidth="1" min="9" max="10" width="19.86"/>
  </cols>
  <sheetData>
    <row r="1">
      <c r="A1" s="1"/>
      <c r="B1" s="1" t="s">
        <v>0</v>
      </c>
      <c r="C1" s="1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5" t="s">
        <v>7</v>
      </c>
      <c r="J1" s="5" t="s">
        <v>8</v>
      </c>
    </row>
    <row r="2">
      <c r="A2" s="1">
        <v>1.0</v>
      </c>
      <c r="B2" s="1">
        <v>0.011</v>
      </c>
      <c r="C2" s="1">
        <v>0.07</v>
      </c>
      <c r="D2" s="2">
        <v>0.072</v>
      </c>
      <c r="E2" s="6">
        <v>0.047</v>
      </c>
      <c r="F2" s="7">
        <v>0.061</v>
      </c>
      <c r="G2" s="8">
        <v>0.076</v>
      </c>
      <c r="H2" s="9">
        <v>0.081</v>
      </c>
      <c r="I2" s="10">
        <f t="shared" ref="I2:I7" si="1">B2/C2</f>
        <v>0.1571428571</v>
      </c>
      <c r="J2" s="10">
        <f t="shared" ref="J2:J7" si="2">B2/E2</f>
        <v>0.2340425532</v>
      </c>
    </row>
    <row r="3">
      <c r="A3" s="1">
        <v>2.0</v>
      </c>
      <c r="B3" s="1">
        <v>0.007</v>
      </c>
      <c r="C3" s="1">
        <v>0.069</v>
      </c>
      <c r="D3" s="2">
        <v>0.061</v>
      </c>
      <c r="E3" s="3">
        <v>0.049</v>
      </c>
      <c r="F3" s="2">
        <v>0.056</v>
      </c>
      <c r="G3" s="8">
        <v>0.073</v>
      </c>
      <c r="H3" s="9">
        <v>0.071</v>
      </c>
      <c r="I3" s="10">
        <f t="shared" si="1"/>
        <v>0.1014492754</v>
      </c>
      <c r="J3" s="10">
        <f t="shared" si="2"/>
        <v>0.1428571429</v>
      </c>
    </row>
    <row r="4">
      <c r="A4" s="1">
        <v>3.0</v>
      </c>
      <c r="B4" s="1">
        <v>0.007</v>
      </c>
      <c r="C4" s="1">
        <v>0.082</v>
      </c>
      <c r="D4" s="2">
        <v>0.071</v>
      </c>
      <c r="E4" s="3">
        <v>0.058</v>
      </c>
      <c r="F4" s="2">
        <v>0.055</v>
      </c>
      <c r="G4" s="11">
        <v>0.07</v>
      </c>
      <c r="H4" s="9">
        <v>0.073</v>
      </c>
      <c r="I4" s="10">
        <f t="shared" si="1"/>
        <v>0.08536585366</v>
      </c>
      <c r="J4" s="10">
        <f t="shared" si="2"/>
        <v>0.1206896552</v>
      </c>
    </row>
    <row r="5">
      <c r="A5" s="1">
        <v>4.0</v>
      </c>
      <c r="B5" s="1">
        <v>0.008</v>
      </c>
      <c r="C5" s="1">
        <v>0.089</v>
      </c>
      <c r="D5" s="2">
        <v>0.072</v>
      </c>
      <c r="E5" s="12">
        <v>0.047</v>
      </c>
      <c r="F5" s="2">
        <v>0.062</v>
      </c>
      <c r="G5" s="11">
        <v>0.07</v>
      </c>
      <c r="H5" s="9">
        <v>0.073</v>
      </c>
      <c r="I5" s="10">
        <f t="shared" si="1"/>
        <v>0.08988764045</v>
      </c>
      <c r="J5" s="10">
        <f t="shared" si="2"/>
        <v>0.170212766</v>
      </c>
    </row>
    <row r="6">
      <c r="A6" s="1">
        <v>5.0</v>
      </c>
      <c r="B6" s="1">
        <v>0.008</v>
      </c>
      <c r="C6" s="1">
        <v>0.077</v>
      </c>
      <c r="D6" s="2">
        <v>0.072</v>
      </c>
      <c r="E6" s="3">
        <v>0.05</v>
      </c>
      <c r="F6" s="2">
        <v>0.055</v>
      </c>
      <c r="G6" s="8">
        <v>0.068</v>
      </c>
      <c r="H6" s="9">
        <v>0.071</v>
      </c>
      <c r="I6" s="10">
        <f t="shared" si="1"/>
        <v>0.1038961039</v>
      </c>
      <c r="J6" s="10">
        <f t="shared" si="2"/>
        <v>0.16</v>
      </c>
    </row>
    <row r="7">
      <c r="A7" s="13"/>
      <c r="B7" s="13">
        <f t="shared" ref="B7:H7" si="3">AVERAGE(B2:B6)</f>
        <v>0.0082</v>
      </c>
      <c r="C7" s="13">
        <f t="shared" si="3"/>
        <v>0.0774</v>
      </c>
      <c r="D7" s="14">
        <f t="shared" si="3"/>
        <v>0.0696</v>
      </c>
      <c r="E7" s="15">
        <f t="shared" si="3"/>
        <v>0.0502</v>
      </c>
      <c r="F7" s="16">
        <f t="shared" si="3"/>
        <v>0.0578</v>
      </c>
      <c r="G7" s="14">
        <f t="shared" si="3"/>
        <v>0.0714</v>
      </c>
      <c r="H7" s="17">
        <f t="shared" si="3"/>
        <v>0.0738</v>
      </c>
      <c r="I7" s="10">
        <f t="shared" si="1"/>
        <v>0.1059431525</v>
      </c>
      <c r="J7" s="10">
        <f t="shared" si="2"/>
        <v>0.1633466135</v>
      </c>
    </row>
    <row r="10">
      <c r="A10" s="18"/>
      <c r="B10" s="18" t="s">
        <v>0</v>
      </c>
      <c r="C10" s="2" t="s">
        <v>9</v>
      </c>
      <c r="D10" s="19" t="s">
        <v>10</v>
      </c>
      <c r="E10" s="14"/>
      <c r="F10" s="8" t="s">
        <v>11</v>
      </c>
      <c r="G10" s="1" t="s">
        <v>5</v>
      </c>
      <c r="H10" s="2" t="s">
        <v>6</v>
      </c>
      <c r="I10" s="8" t="s">
        <v>7</v>
      </c>
      <c r="J10" s="8" t="s">
        <v>12</v>
      </c>
    </row>
    <row r="11">
      <c r="A11" s="18">
        <v>1.0</v>
      </c>
      <c r="B11" s="18">
        <v>5.596</v>
      </c>
      <c r="C11" s="2">
        <v>0.428</v>
      </c>
      <c r="D11" s="19">
        <v>0.465</v>
      </c>
      <c r="E11" s="14"/>
      <c r="F11" s="14"/>
      <c r="G11" s="1">
        <v>0.491</v>
      </c>
      <c r="H11" s="2">
        <v>0.602</v>
      </c>
      <c r="I11" s="14">
        <f t="shared" ref="I11:I16" si="4">B11/D11</f>
        <v>12.0344086</v>
      </c>
      <c r="J11" s="14">
        <f t="shared" ref="J11:J16" si="5">B11/G11</f>
        <v>11.39714868</v>
      </c>
    </row>
    <row r="12">
      <c r="A12" s="18">
        <v>2.0</v>
      </c>
      <c r="B12" s="18">
        <v>5.482</v>
      </c>
      <c r="C12" s="2">
        <v>0.416</v>
      </c>
      <c r="D12" s="19">
        <v>0.458</v>
      </c>
      <c r="E12" s="14"/>
      <c r="F12" s="14"/>
      <c r="G12" s="1">
        <v>0.489</v>
      </c>
      <c r="H12" s="2">
        <v>0.592</v>
      </c>
      <c r="I12" s="14">
        <f t="shared" si="4"/>
        <v>11.96943231</v>
      </c>
      <c r="J12" s="14">
        <f t="shared" si="5"/>
        <v>11.21063395</v>
      </c>
    </row>
    <row r="13">
      <c r="A13" s="18">
        <v>3.0</v>
      </c>
      <c r="B13" s="18">
        <v>5.486</v>
      </c>
      <c r="C13" s="2">
        <v>0.411</v>
      </c>
      <c r="D13" s="19">
        <v>0.454</v>
      </c>
      <c r="E13" s="14"/>
      <c r="F13" s="14"/>
      <c r="G13" s="1">
        <v>0.481</v>
      </c>
      <c r="H13" s="2">
        <v>0.588</v>
      </c>
      <c r="I13" s="14">
        <f t="shared" si="4"/>
        <v>12.08370044</v>
      </c>
      <c r="J13" s="14">
        <f t="shared" si="5"/>
        <v>11.40540541</v>
      </c>
    </row>
    <row r="14">
      <c r="A14" s="18">
        <v>4.0</v>
      </c>
      <c r="B14" s="18">
        <v>5.499</v>
      </c>
      <c r="C14" s="2">
        <v>0.417</v>
      </c>
      <c r="D14" s="19">
        <v>0.457</v>
      </c>
      <c r="E14" s="14"/>
      <c r="F14" s="14"/>
      <c r="G14" s="1">
        <v>0.493</v>
      </c>
      <c r="H14" s="2">
        <v>0.588</v>
      </c>
      <c r="I14" s="14">
        <f t="shared" si="4"/>
        <v>12.03282276</v>
      </c>
      <c r="J14" s="14">
        <f t="shared" si="5"/>
        <v>11.15415822</v>
      </c>
    </row>
    <row r="15">
      <c r="A15" s="18">
        <v>5.0</v>
      </c>
      <c r="B15" s="20">
        <v>5.55</v>
      </c>
      <c r="C15" s="2">
        <v>0.423</v>
      </c>
      <c r="D15" s="19">
        <v>0.468</v>
      </c>
      <c r="E15" s="14"/>
      <c r="F15" s="14"/>
      <c r="G15" s="1">
        <v>0.493</v>
      </c>
      <c r="H15" s="2">
        <v>0.589</v>
      </c>
      <c r="I15" s="14">
        <f t="shared" si="4"/>
        <v>11.85897436</v>
      </c>
      <c r="J15" s="14">
        <f t="shared" si="5"/>
        <v>11.25760649</v>
      </c>
    </row>
    <row r="16">
      <c r="A16" s="14"/>
      <c r="B16" s="14">
        <f t="shared" ref="B16:D16" si="6">AVERAGE(B11:B15)</f>
        <v>5.5226</v>
      </c>
      <c r="C16" s="14">
        <f t="shared" si="6"/>
        <v>0.419</v>
      </c>
      <c r="D16" s="14">
        <f t="shared" si="6"/>
        <v>0.4604</v>
      </c>
      <c r="E16" s="14"/>
      <c r="F16" s="14"/>
      <c r="G16" s="14">
        <f t="shared" ref="G16:H16" si="7">AVERAGE(G11:G15)</f>
        <v>0.4894</v>
      </c>
      <c r="H16" s="14">
        <f t="shared" si="7"/>
        <v>0.5918</v>
      </c>
      <c r="I16" s="14">
        <f t="shared" si="4"/>
        <v>11.99522155</v>
      </c>
      <c r="J16" s="14">
        <f t="shared" si="5"/>
        <v>11.28442991</v>
      </c>
    </row>
    <row r="19">
      <c r="A19" s="21" t="s">
        <v>13</v>
      </c>
      <c r="B19" s="21" t="s">
        <v>0</v>
      </c>
      <c r="C19" s="21"/>
      <c r="D19" s="21" t="s">
        <v>9</v>
      </c>
      <c r="E19" s="21" t="s">
        <v>6</v>
      </c>
      <c r="H19" s="21" t="s">
        <v>6</v>
      </c>
      <c r="I19" s="21" t="s">
        <v>14</v>
      </c>
    </row>
    <row r="20">
      <c r="A20" s="21">
        <v>1.0</v>
      </c>
      <c r="B20" s="22"/>
      <c r="C20" s="22"/>
      <c r="D20" s="22">
        <f>12*60+18.281</f>
        <v>738.281</v>
      </c>
      <c r="E20" s="22">
        <f>11*60+51.807</f>
        <v>711.807</v>
      </c>
      <c r="H20" s="10">
        <f>11*60+51.807</f>
        <v>711.807</v>
      </c>
      <c r="I20" s="22">
        <f>15*60+4.756</f>
        <v>904.756</v>
      </c>
    </row>
    <row r="21">
      <c r="A21" s="21">
        <v>2.0</v>
      </c>
      <c r="B21" s="22"/>
      <c r="C21" s="22"/>
      <c r="D21" s="22">
        <f>12*60+8.739</f>
        <v>728.739</v>
      </c>
      <c r="E21" s="22">
        <f>11*60+55.259</f>
        <v>715.259</v>
      </c>
      <c r="H21" s="10">
        <f>11*60+55.259</f>
        <v>715.259</v>
      </c>
      <c r="I21" s="22"/>
    </row>
    <row r="22">
      <c r="A22" s="21">
        <v>3.0</v>
      </c>
      <c r="B22" s="22"/>
      <c r="C22" s="22"/>
      <c r="D22" s="22">
        <f>12*60+9.329</f>
        <v>729.329</v>
      </c>
      <c r="E22" s="22">
        <f>11*60+51.211</f>
        <v>711.211</v>
      </c>
      <c r="H22" s="10">
        <f>11*60+51.211</f>
        <v>711.211</v>
      </c>
      <c r="I22" s="22"/>
    </row>
    <row r="23">
      <c r="A23" s="21">
        <v>4.0</v>
      </c>
      <c r="B23" s="22"/>
      <c r="C23" s="22"/>
      <c r="D23" s="22">
        <f>12*60+30.771</f>
        <v>750.771</v>
      </c>
      <c r="E23" s="22">
        <f>11*60+57.124</f>
        <v>717.124</v>
      </c>
      <c r="H23" s="10">
        <f>11*60+57.124</f>
        <v>717.124</v>
      </c>
      <c r="I23" s="22"/>
    </row>
    <row r="24">
      <c r="A24" s="21">
        <v>5.0</v>
      </c>
      <c r="B24" s="22"/>
      <c r="C24" s="22"/>
      <c r="D24" s="22">
        <f>11*60+59.071</f>
        <v>719.071</v>
      </c>
      <c r="E24" s="22">
        <f>11*60+52.666</f>
        <v>712.666</v>
      </c>
      <c r="H24" s="10">
        <f>11*60+52.666</f>
        <v>712.666</v>
      </c>
      <c r="I24" s="22"/>
    </row>
    <row r="25">
      <c r="E25" s="22">
        <f>AVERAGE(E20:E24)</f>
        <v>713.6134</v>
      </c>
      <c r="H25" s="10">
        <f>AVERAGE(H20:H24)</f>
        <v>713.6134</v>
      </c>
      <c r="I25" s="22"/>
    </row>
    <row r="26">
      <c r="E26" s="22"/>
    </row>
    <row r="27">
      <c r="D27" s="5" t="s">
        <v>15</v>
      </c>
      <c r="E27" s="21" t="s">
        <v>16</v>
      </c>
      <c r="H27" s="21" t="s">
        <v>16</v>
      </c>
      <c r="I27" s="5" t="s">
        <v>17</v>
      </c>
    </row>
    <row r="28">
      <c r="D28" s="5" t="s">
        <v>18</v>
      </c>
      <c r="E28" s="21" t="s">
        <v>19</v>
      </c>
      <c r="H28" s="21" t="s">
        <v>19</v>
      </c>
      <c r="I28" s="5" t="s">
        <v>20</v>
      </c>
    </row>
    <row r="29">
      <c r="D29" s="5" t="s">
        <v>21</v>
      </c>
      <c r="E29" s="21" t="s">
        <v>22</v>
      </c>
      <c r="H29" s="21" t="s">
        <v>22</v>
      </c>
      <c r="I29" s="5" t="s">
        <v>23</v>
      </c>
    </row>
    <row r="30">
      <c r="D30" s="5" t="s">
        <v>24</v>
      </c>
      <c r="E30" s="21" t="s">
        <v>25</v>
      </c>
      <c r="H30" s="21" t="s">
        <v>25</v>
      </c>
    </row>
    <row r="31">
      <c r="D31" s="5" t="s">
        <v>26</v>
      </c>
      <c r="E31" s="21" t="s">
        <v>27</v>
      </c>
      <c r="H31" s="21" t="s">
        <v>27</v>
      </c>
    </row>
  </sheetData>
  <drawing r:id="rId1"/>
</worksheet>
</file>