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excelr practice\EXCEL\EXCEL ASSIGNMENT\"/>
    </mc:Choice>
  </mc:AlternateContent>
  <xr:revisionPtr revIDLastSave="0" documentId="13_ncr:1_{41D8E0D9-038D-438B-BAF1-881E8B2E92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29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32" i="4"/>
  <c r="M33" i="4"/>
  <c r="M34" i="4"/>
  <c r="M35" i="4"/>
  <c r="M27" i="4"/>
  <c r="M28" i="4"/>
  <c r="M29" i="4"/>
  <c r="M30" i="4"/>
  <c r="M31" i="4"/>
  <c r="M19" i="4"/>
  <c r="M20" i="4"/>
  <c r="M21" i="4"/>
  <c r="M22" i="4"/>
  <c r="M23" i="4"/>
  <c r="M24" i="4"/>
  <c r="M25" i="4"/>
  <c r="M26" i="4"/>
  <c r="M13" i="4"/>
  <c r="M14" i="4"/>
  <c r="M15" i="4"/>
  <c r="M16" i="4"/>
  <c r="M17" i="4"/>
  <c r="M18" i="4"/>
  <c r="M12" i="4"/>
  <c r="M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<sst xmlns="http://schemas.openxmlformats.org/spreadsheetml/2006/main" count="724" uniqueCount="112">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</sst>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O11" sqref="O11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8.21875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108</v>
      </c>
    </row>
    <row r="3" spans="1:15" x14ac:dyDescent="0.3">
      <c r="B3" s="11">
        <v>2</v>
      </c>
      <c r="C3" s="11" t="s">
        <v>109</v>
      </c>
    </row>
    <row r="4" spans="1:15" x14ac:dyDescent="0.3">
      <c r="B4" s="11">
        <v>3</v>
      </c>
      <c r="C4" s="11" t="s">
        <v>110</v>
      </c>
    </row>
    <row r="5" spans="1:15" x14ac:dyDescent="0.3">
      <c r="B5" s="11">
        <v>4</v>
      </c>
      <c r="C5" s="11" t="s">
        <v>111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IF(AND(H11&lt;50000,E11="FEMALE"),"Eligible for Gift","Not Eligible for Gift")</f>
        <v>Not Eligible for Gift</v>
      </c>
      <c r="K11" s="10">
        <f>IF(AND(H11&lt;30000,G11="ccd"),9000,0)</f>
        <v>0</v>
      </c>
      <c r="L11" s="10" t="str">
        <f>IF(D11&lt;DATE(81,1,1),"Retired","Not Retired")</f>
        <v>Retired</v>
      </c>
      <c r="M11" s="10">
        <f>IF(AND(OR(G11="sales",G11="marketing"),H11&lt;45000),25000,1000)</f>
        <v>1000</v>
      </c>
      <c r="N11" s="10">
        <f>IF(OR(G11="director",G11="ceo"),0,1500)</f>
        <v>1500</v>
      </c>
      <c r="O11" s="10">
        <f t="shared" ref="O11:O28" si="0">_xlfn.IFS(I11="north",5000,I11="south",4000,I11="east",4200,I11="mid west",3800)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1">IF(AND(H12&lt;50000,E12="FEMALE"),"Eligible for Gift","Not Eligible for Gift")</f>
        <v>Not Eligible for Gift</v>
      </c>
      <c r="K12" s="10">
        <f t="shared" ref="K12:K48" si="2">IF(AND(H12&lt;30000,G12="ccd"),9000,0)</f>
        <v>0</v>
      </c>
      <c r="L12" s="10" t="str">
        <f t="shared" ref="L12:L48" si="3">IF(D12&lt;DATE(81,1,1),"Retired","Not Retired")</f>
        <v>Retired</v>
      </c>
      <c r="M12" s="10">
        <f>IF(AND(OR(G12="sales",G12="marketing"),H12&lt;45000),25000,1000)</f>
        <v>25000</v>
      </c>
      <c r="N12" s="10">
        <f t="shared" ref="N12:N48" si="4">IF(OR(G12="director",G12="ceo"),0,1500)</f>
        <v>1500</v>
      </c>
      <c r="O12" s="10">
        <f t="shared" si="0"/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1"/>
        <v>Eligible for Gift</v>
      </c>
      <c r="K13" s="10">
        <f t="shared" si="2"/>
        <v>0</v>
      </c>
      <c r="L13" s="10" t="str">
        <f t="shared" si="3"/>
        <v>Retired</v>
      </c>
      <c r="M13" s="10">
        <f t="shared" ref="M13:M48" si="5">IF(AND(OR(G13="sales",G13="marketing"),H13&lt;45000),25000,1000)</f>
        <v>1000</v>
      </c>
      <c r="N13" s="10">
        <f t="shared" si="4"/>
        <v>1500</v>
      </c>
      <c r="O13" s="10">
        <f t="shared" si="0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1"/>
        <v>Not Eligible for Gift</v>
      </c>
      <c r="K14" s="10">
        <f t="shared" si="2"/>
        <v>0</v>
      </c>
      <c r="L14" s="10" t="str">
        <f t="shared" si="3"/>
        <v>Retired</v>
      </c>
      <c r="M14" s="10">
        <f t="shared" si="5"/>
        <v>1000</v>
      </c>
      <c r="N14" s="10">
        <f t="shared" si="4"/>
        <v>1500</v>
      </c>
      <c r="O14" s="10">
        <f t="shared" si="0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1"/>
        <v>Not Eligible for Gift</v>
      </c>
      <c r="K15" s="10">
        <f t="shared" si="2"/>
        <v>0</v>
      </c>
      <c r="L15" s="10" t="str">
        <f t="shared" si="3"/>
        <v>Retired</v>
      </c>
      <c r="M15" s="10">
        <f t="shared" si="5"/>
        <v>1000</v>
      </c>
      <c r="N15" s="10">
        <f t="shared" si="4"/>
        <v>1500</v>
      </c>
      <c r="O15" s="10">
        <f t="shared" si="0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1"/>
        <v>Not Eligible for Gift</v>
      </c>
      <c r="K16" s="10">
        <f t="shared" si="2"/>
        <v>0</v>
      </c>
      <c r="L16" s="10" t="str">
        <f t="shared" si="3"/>
        <v>Retired</v>
      </c>
      <c r="M16" s="10">
        <f t="shared" si="5"/>
        <v>1000</v>
      </c>
      <c r="N16" s="10">
        <f t="shared" si="4"/>
        <v>0</v>
      </c>
      <c r="O16" s="10">
        <f t="shared" si="0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1"/>
        <v>Not Eligible for Gift</v>
      </c>
      <c r="K17" s="10">
        <f t="shared" si="2"/>
        <v>0</v>
      </c>
      <c r="L17" s="10" t="str">
        <f t="shared" si="3"/>
        <v>Retired</v>
      </c>
      <c r="M17" s="10">
        <f t="shared" si="5"/>
        <v>1000</v>
      </c>
      <c r="N17" s="10">
        <f t="shared" si="4"/>
        <v>1500</v>
      </c>
      <c r="O17" s="10">
        <f t="shared" si="0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1"/>
        <v>Not Eligible for Gift</v>
      </c>
      <c r="K18" s="10">
        <f t="shared" si="2"/>
        <v>9000</v>
      </c>
      <c r="L18" s="10" t="str">
        <f t="shared" si="3"/>
        <v>Not Retired</v>
      </c>
      <c r="M18" s="10">
        <f t="shared" si="5"/>
        <v>1000</v>
      </c>
      <c r="N18" s="10">
        <f t="shared" si="4"/>
        <v>1500</v>
      </c>
      <c r="O18" s="10">
        <f t="shared" si="0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1"/>
        <v>Not Eligible for Gift</v>
      </c>
      <c r="K19" s="10">
        <f t="shared" si="2"/>
        <v>0</v>
      </c>
      <c r="L19" s="10" t="str">
        <f t="shared" si="3"/>
        <v>Retired</v>
      </c>
      <c r="M19" s="10">
        <f t="shared" si="5"/>
        <v>1000</v>
      </c>
      <c r="N19" s="10">
        <f t="shared" si="4"/>
        <v>1500</v>
      </c>
      <c r="O19" s="10">
        <f t="shared" si="0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1"/>
        <v>Eligible for Gift</v>
      </c>
      <c r="K20" s="10">
        <f t="shared" si="2"/>
        <v>0</v>
      </c>
      <c r="L20" s="10" t="str">
        <f t="shared" si="3"/>
        <v>Not Retired</v>
      </c>
      <c r="M20" s="10">
        <f t="shared" si="5"/>
        <v>1000</v>
      </c>
      <c r="N20" s="10">
        <f t="shared" si="4"/>
        <v>1500</v>
      </c>
      <c r="O20" s="10">
        <f t="shared" si="0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1"/>
        <v>Eligible for Gift</v>
      </c>
      <c r="K21" s="10">
        <f t="shared" si="2"/>
        <v>0</v>
      </c>
      <c r="L21" s="10" t="str">
        <f t="shared" si="3"/>
        <v>Retired</v>
      </c>
      <c r="M21" s="10">
        <f t="shared" si="5"/>
        <v>1000</v>
      </c>
      <c r="N21" s="10">
        <f t="shared" si="4"/>
        <v>1500</v>
      </c>
      <c r="O21" s="10">
        <f t="shared" si="0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1"/>
        <v>Not Eligible for Gift</v>
      </c>
      <c r="K22" s="10">
        <f t="shared" si="2"/>
        <v>0</v>
      </c>
      <c r="L22" s="10" t="str">
        <f t="shared" si="3"/>
        <v>Not Retired</v>
      </c>
      <c r="M22" s="10">
        <f t="shared" si="5"/>
        <v>1000</v>
      </c>
      <c r="N22" s="10">
        <f t="shared" si="4"/>
        <v>1500</v>
      </c>
      <c r="O22" s="10">
        <f t="shared" si="0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1"/>
        <v>Not Eligible for Gift</v>
      </c>
      <c r="K23" s="10">
        <f t="shared" si="2"/>
        <v>0</v>
      </c>
      <c r="L23" s="10" t="str">
        <f t="shared" si="3"/>
        <v>Retired</v>
      </c>
      <c r="M23" s="10">
        <f t="shared" si="5"/>
        <v>1000</v>
      </c>
      <c r="N23" s="10">
        <f t="shared" si="4"/>
        <v>1500</v>
      </c>
      <c r="O23" s="10">
        <f t="shared" si="0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1"/>
        <v>Not Eligible for Gift</v>
      </c>
      <c r="K24" s="10">
        <f t="shared" si="2"/>
        <v>0</v>
      </c>
      <c r="L24" s="10" t="str">
        <f t="shared" si="3"/>
        <v>Not Retired</v>
      </c>
      <c r="M24" s="10">
        <f t="shared" si="5"/>
        <v>1000</v>
      </c>
      <c r="N24" s="10">
        <f t="shared" si="4"/>
        <v>1500</v>
      </c>
      <c r="O24" s="10">
        <f t="shared" si="0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1"/>
        <v>Not Eligible for Gift</v>
      </c>
      <c r="K25" s="10">
        <f t="shared" si="2"/>
        <v>0</v>
      </c>
      <c r="L25" s="10" t="str">
        <f t="shared" si="3"/>
        <v>Not Retired</v>
      </c>
      <c r="M25" s="10">
        <f t="shared" si="5"/>
        <v>1000</v>
      </c>
      <c r="N25" s="10">
        <f t="shared" si="4"/>
        <v>0</v>
      </c>
      <c r="O25" s="10">
        <f t="shared" si="0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1"/>
        <v>Eligible for Gift</v>
      </c>
      <c r="K26" s="10">
        <f t="shared" si="2"/>
        <v>0</v>
      </c>
      <c r="L26" s="10" t="str">
        <f t="shared" si="3"/>
        <v>Retired</v>
      </c>
      <c r="M26" s="10">
        <f t="shared" si="5"/>
        <v>1000</v>
      </c>
      <c r="N26" s="10">
        <f t="shared" si="4"/>
        <v>1500</v>
      </c>
      <c r="O26" s="10">
        <f t="shared" si="0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1"/>
        <v>Eligible for Gift</v>
      </c>
      <c r="K27" s="10">
        <f t="shared" si="2"/>
        <v>0</v>
      </c>
      <c r="L27" s="10" t="str">
        <f t="shared" si="3"/>
        <v>Not Retired</v>
      </c>
      <c r="M27" s="10">
        <f t="shared" si="5"/>
        <v>25000</v>
      </c>
      <c r="N27" s="10">
        <f t="shared" si="4"/>
        <v>1500</v>
      </c>
      <c r="O27" s="10">
        <f t="shared" si="0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1"/>
        <v>Not Eligible for Gift</v>
      </c>
      <c r="K28" s="10">
        <f t="shared" si="2"/>
        <v>0</v>
      </c>
      <c r="L28" s="10" t="str">
        <f t="shared" si="3"/>
        <v>Not Retired</v>
      </c>
      <c r="M28" s="10">
        <f t="shared" si="5"/>
        <v>1000</v>
      </c>
      <c r="N28" s="10">
        <f t="shared" si="4"/>
        <v>1500</v>
      </c>
      <c r="O28" s="10">
        <f t="shared" si="0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1"/>
        <v>Not Eligible for Gift</v>
      </c>
      <c r="K29" s="10">
        <f t="shared" si="2"/>
        <v>0</v>
      </c>
      <c r="L29" s="10" t="str">
        <f t="shared" si="3"/>
        <v>Retired</v>
      </c>
      <c r="M29" s="10">
        <f t="shared" si="5"/>
        <v>1000</v>
      </c>
      <c r="N29" s="10">
        <f t="shared" si="4"/>
        <v>1500</v>
      </c>
      <c r="O29" s="10">
        <f>_xlfn.IFS(I29="north",5000,I29="south",4000,I29="east",4200,I29="mid west",3800)</f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1"/>
        <v>Not Eligible for Gift</v>
      </c>
      <c r="K30" s="10">
        <f t="shared" si="2"/>
        <v>0</v>
      </c>
      <c r="L30" s="10" t="str">
        <f t="shared" si="3"/>
        <v>Not Retired</v>
      </c>
      <c r="M30" s="10">
        <f t="shared" si="5"/>
        <v>1000</v>
      </c>
      <c r="N30" s="10">
        <f t="shared" si="4"/>
        <v>1500</v>
      </c>
      <c r="O30" s="10">
        <f t="shared" ref="O30:O48" si="6">_xlfn.IFS(I30="north",5000,I30="south",4000,I30="east",4200,I30="mid west",3800)</f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1"/>
        <v>Not Eligible for Gift</v>
      </c>
      <c r="K31" s="10">
        <f t="shared" si="2"/>
        <v>0</v>
      </c>
      <c r="L31" s="10" t="str">
        <f t="shared" si="3"/>
        <v>Not Retired</v>
      </c>
      <c r="M31" s="10">
        <f t="shared" si="5"/>
        <v>1000</v>
      </c>
      <c r="N31" s="10">
        <f t="shared" si="4"/>
        <v>1500</v>
      </c>
      <c r="O31" s="10">
        <f t="shared" si="6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1"/>
        <v>Not Eligible for Gift</v>
      </c>
      <c r="K32" s="10">
        <f t="shared" si="2"/>
        <v>0</v>
      </c>
      <c r="L32" s="10" t="str">
        <f t="shared" si="3"/>
        <v>Not Retired</v>
      </c>
      <c r="M32" s="10">
        <f t="shared" si="5"/>
        <v>1000</v>
      </c>
      <c r="N32" s="10">
        <f t="shared" si="4"/>
        <v>1500</v>
      </c>
      <c r="O32" s="10">
        <f t="shared" si="6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1"/>
        <v>Not Eligible for Gift</v>
      </c>
      <c r="K33" s="10">
        <f t="shared" si="2"/>
        <v>0</v>
      </c>
      <c r="L33" s="10" t="str">
        <f t="shared" si="3"/>
        <v>Not Retired</v>
      </c>
      <c r="M33" s="10">
        <f t="shared" si="5"/>
        <v>1000</v>
      </c>
      <c r="N33" s="10">
        <f t="shared" si="4"/>
        <v>1500</v>
      </c>
      <c r="O33" s="10">
        <f t="shared" si="6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1"/>
        <v>Not Eligible for Gift</v>
      </c>
      <c r="K34" s="10">
        <f t="shared" si="2"/>
        <v>0</v>
      </c>
      <c r="L34" s="10" t="str">
        <f t="shared" si="3"/>
        <v>Not Retired</v>
      </c>
      <c r="M34" s="10">
        <f t="shared" si="5"/>
        <v>1000</v>
      </c>
      <c r="N34" s="10">
        <f t="shared" si="4"/>
        <v>1500</v>
      </c>
      <c r="O34" s="10">
        <f t="shared" si="6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1"/>
        <v>Not Eligible for Gift</v>
      </c>
      <c r="K35" s="10">
        <f t="shared" si="2"/>
        <v>0</v>
      </c>
      <c r="L35" s="10" t="str">
        <f t="shared" si="3"/>
        <v>Not Retired</v>
      </c>
      <c r="M35" s="10">
        <f t="shared" si="5"/>
        <v>1000</v>
      </c>
      <c r="N35" s="10">
        <f t="shared" si="4"/>
        <v>1500</v>
      </c>
      <c r="O35" s="10">
        <f t="shared" si="6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1"/>
        <v>Not Eligible for Gift</v>
      </c>
      <c r="K36" s="10">
        <f t="shared" si="2"/>
        <v>0</v>
      </c>
      <c r="L36" s="10" t="str">
        <f t="shared" si="3"/>
        <v>Retired</v>
      </c>
      <c r="M36" s="10">
        <f t="shared" si="5"/>
        <v>1000</v>
      </c>
      <c r="N36" s="10">
        <f t="shared" si="4"/>
        <v>1500</v>
      </c>
      <c r="O36" s="10">
        <f t="shared" si="6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1"/>
        <v>Not Eligible for Gift</v>
      </c>
      <c r="K37" s="10">
        <f t="shared" si="2"/>
        <v>0</v>
      </c>
      <c r="L37" s="10" t="str">
        <f t="shared" si="3"/>
        <v>Not Retired</v>
      </c>
      <c r="M37" s="10">
        <f t="shared" si="5"/>
        <v>1000</v>
      </c>
      <c r="N37" s="10">
        <f t="shared" si="4"/>
        <v>1500</v>
      </c>
      <c r="O37" s="10">
        <f t="shared" si="6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1"/>
        <v>Not Eligible for Gift</v>
      </c>
      <c r="K38" s="10">
        <f t="shared" si="2"/>
        <v>0</v>
      </c>
      <c r="L38" s="10" t="str">
        <f t="shared" si="3"/>
        <v>Retired</v>
      </c>
      <c r="M38" s="10">
        <f t="shared" si="5"/>
        <v>1000</v>
      </c>
      <c r="N38" s="10">
        <f t="shared" si="4"/>
        <v>1500</v>
      </c>
      <c r="O38" s="10">
        <f t="shared" si="6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1"/>
        <v>Not Eligible for Gift</v>
      </c>
      <c r="K39" s="10">
        <f t="shared" si="2"/>
        <v>0</v>
      </c>
      <c r="L39" s="10" t="str">
        <f t="shared" si="3"/>
        <v>Retired</v>
      </c>
      <c r="M39" s="10">
        <f t="shared" si="5"/>
        <v>1000</v>
      </c>
      <c r="N39" s="10">
        <f t="shared" si="4"/>
        <v>1500</v>
      </c>
      <c r="O39" s="10">
        <f t="shared" si="6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1"/>
        <v>Not Eligible for Gift</v>
      </c>
      <c r="K40" s="10">
        <f t="shared" si="2"/>
        <v>0</v>
      </c>
      <c r="L40" s="10" t="str">
        <f t="shared" si="3"/>
        <v>Not Retired</v>
      </c>
      <c r="M40" s="10">
        <f t="shared" si="5"/>
        <v>1000</v>
      </c>
      <c r="N40" s="10">
        <f t="shared" si="4"/>
        <v>1500</v>
      </c>
      <c r="O40" s="10">
        <f t="shared" si="6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1"/>
        <v>Not Eligible for Gift</v>
      </c>
      <c r="K41" s="10">
        <f t="shared" si="2"/>
        <v>0</v>
      </c>
      <c r="L41" s="10" t="str">
        <f t="shared" si="3"/>
        <v>Not Retired</v>
      </c>
      <c r="M41" s="10">
        <f t="shared" si="5"/>
        <v>1000</v>
      </c>
      <c r="N41" s="10">
        <f t="shared" si="4"/>
        <v>1500</v>
      </c>
      <c r="O41" s="10">
        <f t="shared" si="6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1"/>
        <v>Not Eligible for Gift</v>
      </c>
      <c r="K42" s="10">
        <f t="shared" si="2"/>
        <v>0</v>
      </c>
      <c r="L42" s="10" t="str">
        <f t="shared" si="3"/>
        <v>Not Retired</v>
      </c>
      <c r="M42" s="10">
        <f t="shared" si="5"/>
        <v>1000</v>
      </c>
      <c r="N42" s="10">
        <f t="shared" si="4"/>
        <v>0</v>
      </c>
      <c r="O42" s="10">
        <f t="shared" si="6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1"/>
        <v>Not Eligible for Gift</v>
      </c>
      <c r="K43" s="10">
        <f t="shared" si="2"/>
        <v>0</v>
      </c>
      <c r="L43" s="10" t="str">
        <f t="shared" si="3"/>
        <v>Not Retired</v>
      </c>
      <c r="M43" s="10">
        <f t="shared" si="5"/>
        <v>1000</v>
      </c>
      <c r="N43" s="10">
        <f t="shared" si="4"/>
        <v>1500</v>
      </c>
      <c r="O43" s="10">
        <f t="shared" si="6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1"/>
        <v>Not Eligible for Gift</v>
      </c>
      <c r="K44" s="10">
        <f t="shared" si="2"/>
        <v>0</v>
      </c>
      <c r="L44" s="10" t="str">
        <f t="shared" si="3"/>
        <v>Not Retired</v>
      </c>
      <c r="M44" s="10">
        <f t="shared" si="5"/>
        <v>1000</v>
      </c>
      <c r="N44" s="10">
        <f t="shared" si="4"/>
        <v>1500</v>
      </c>
      <c r="O44" s="10">
        <f t="shared" si="6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1"/>
        <v>Not Eligible for Gift</v>
      </c>
      <c r="K45" s="10">
        <f t="shared" si="2"/>
        <v>0</v>
      </c>
      <c r="L45" s="10" t="str">
        <f t="shared" si="3"/>
        <v>Not Retired</v>
      </c>
      <c r="M45" s="10">
        <f t="shared" si="5"/>
        <v>1000</v>
      </c>
      <c r="N45" s="10">
        <f t="shared" si="4"/>
        <v>1500</v>
      </c>
      <c r="O45" s="10">
        <f t="shared" si="6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1"/>
        <v>Not Eligible for Gift</v>
      </c>
      <c r="K46" s="10">
        <f t="shared" si="2"/>
        <v>0</v>
      </c>
      <c r="L46" s="10" t="str">
        <f t="shared" si="3"/>
        <v>Not Retired</v>
      </c>
      <c r="M46" s="10">
        <f t="shared" si="5"/>
        <v>1000</v>
      </c>
      <c r="N46" s="10">
        <f t="shared" si="4"/>
        <v>1500</v>
      </c>
      <c r="O46" s="10">
        <f t="shared" si="6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1"/>
        <v>Not Eligible for Gift</v>
      </c>
      <c r="K47" s="10">
        <f t="shared" si="2"/>
        <v>0</v>
      </c>
      <c r="L47" s="10" t="str">
        <f t="shared" si="3"/>
        <v>Not Retired</v>
      </c>
      <c r="M47" s="10">
        <f t="shared" si="5"/>
        <v>1000</v>
      </c>
      <c r="N47" s="10">
        <f t="shared" si="4"/>
        <v>1500</v>
      </c>
      <c r="O47" s="10">
        <f t="shared" si="6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1"/>
        <v>Not Eligible for Gift</v>
      </c>
      <c r="K48" s="10">
        <f t="shared" si="2"/>
        <v>0</v>
      </c>
      <c r="L48" s="10" t="str">
        <f t="shared" si="3"/>
        <v>Not Retired</v>
      </c>
      <c r="M48" s="10">
        <f t="shared" si="5"/>
        <v>1000</v>
      </c>
      <c r="N48" s="10">
        <f t="shared" si="4"/>
        <v>1500</v>
      </c>
      <c r="O48" s="10">
        <f t="shared" si="6"/>
        <v>5000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zoomScale="90" zoomScaleNormal="90" workbookViewId="0">
      <selection activeCell="M23" sqref="M23"/>
    </sheetView>
  </sheetViews>
  <sheetFormatPr defaultRowHeight="14.4" x14ac:dyDescent="0.3"/>
  <cols>
    <col min="6" max="6" width="11.109375" customWidth="1"/>
    <col min="9" max="9" width="22.21875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4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VLOOKUP(INDEX($C$4:$K$42,MATCH(MAX(K5:K42),$K$4:$K$42,0),1),$C$4:$K$42,MATCH(D4,$C$4:$K$4,0),FALSE)</f>
        <v>Dinesh</v>
      </c>
    </row>
    <row r="11" spans="3:14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VLOOKUP(INDEX($C$4:$K$42,MATCH(MIN(K5:K42),$K$4:$K$42,0),1),$C$4:$K$42,MATCH(D4,$C$4:$K$4,0),FALSE)</f>
        <v>Satish</v>
      </c>
    </row>
    <row r="12" spans="3:14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opLeftCell="A11" workbookViewId="0">
      <selection activeCell="M44" sqref="M44"/>
    </sheetView>
  </sheetViews>
  <sheetFormatPr defaultRowHeight="14.4" x14ac:dyDescent="0.3"/>
  <cols>
    <col min="6" max="6" width="9.88671875" bestFit="1" customWidth="1"/>
    <col min="10" max="10" width="21.44140625" customWidth="1"/>
  </cols>
  <sheetData>
    <row r="2" spans="3:11" x14ac:dyDescent="0.3">
      <c r="D2" s="14" t="s">
        <v>104</v>
      </c>
    </row>
    <row r="3" spans="3:11" x14ac:dyDescent="0.3">
      <c r="D3" s="14" t="s">
        <v>105</v>
      </c>
    </row>
    <row r="4" spans="3:11" x14ac:dyDescent="0.3">
      <c r="D4" s="14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IFERROR(VLOOKUP($C7,Source!$C$5:$F$40,MATCH('Master Emp sheet'!I$6,Source!$C$5:$F$5,0),0),"Retired")</f>
        <v>North</v>
      </c>
      <c r="J7" s="3" t="str">
        <f>IFERROR(VLOOKUP($C7,Source!$C$5:$F$40,MATCH('Master Emp sheet'!J$6,Source!$C$5:$F$5,0),0),"Retired")</f>
        <v>FLM</v>
      </c>
      <c r="K7" s="3">
        <f>IFERROR(VLOOKUP($C7,Source!$C$5:$F$40,MATCH("BASIC SALARY",Source!$C$5:$F$5,0),0),"Retired")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IFERROR(VLOOKUP($C8,Source!$C$5:$F$40,MATCH('Master Emp sheet'!I$6,Source!$C$5:$F$5,0),0),"Retired")</f>
        <v>North</v>
      </c>
      <c r="J8" s="3" t="str">
        <f>IFERROR(VLOOKUP($C8,Source!$C$5:$F$40,MATCH('Master Emp sheet'!J$6,Source!$C$5:$F$5,0),0),"Retired")</f>
        <v>Digital Marketing</v>
      </c>
      <c r="K8" s="3">
        <f>IFERROR(VLOOKUP($C8,Source!$C$5:$F$40,MATCH("BASIC SALARY",Source!$C$5:$F$5,0),0),"Retired")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IFERROR(VLOOKUP($C9,Source!$C$5:$F$40,MATCH('Master Emp sheet'!I$6,Source!$C$5:$F$5,0),0),"Retired")</f>
        <v>North</v>
      </c>
      <c r="J9" s="3" t="str">
        <f>IFERROR(VLOOKUP($C9,Source!$C$5:$F$40,MATCH('Master Emp sheet'!J$6,Source!$C$5:$F$5,0),0),"Retired")</f>
        <v>Digital Marketing</v>
      </c>
      <c r="K9" s="3">
        <f>IFERROR(VLOOKUP($C9,Source!$C$5:$F$40,MATCH("BASIC SALARY",Source!$C$5:$F$5,0),0),"Retired")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IFERROR(VLOOKUP($C10,Source!$C$5:$F$40,MATCH('Master Emp sheet'!I$6,Source!$C$5:$F$5,0),0),"Retired")</f>
        <v>South</v>
      </c>
      <c r="J10" s="3" t="str">
        <f>IFERROR(VLOOKUP($C10,Source!$C$5:$F$40,MATCH('Master Emp sheet'!J$6,Source!$C$5:$F$5,0),0),"Retired")</f>
        <v>Inside Sales</v>
      </c>
      <c r="K10" s="3">
        <f>IFERROR(VLOOKUP($C10,Source!$C$5:$F$40,MATCH("BASIC SALARY",Source!$C$5:$F$5,0),0),"Retired")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IFERROR(VLOOKUP($C11,Source!$C$5:$F$40,MATCH('Master Emp sheet'!I$6,Source!$C$5:$F$5,0),0),"Retired")</f>
        <v>North</v>
      </c>
      <c r="J11" s="3" t="str">
        <f>IFERROR(VLOOKUP($C11,Source!$C$5:$F$40,MATCH('Master Emp sheet'!J$6,Source!$C$5:$F$5,0),0),"Retired")</f>
        <v>Marketing</v>
      </c>
      <c r="K11" s="3">
        <f>IFERROR(VLOOKUP($C11,Source!$C$5:$F$40,MATCH("BASIC SALARY",Source!$C$5:$F$5,0),0),"Retired")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IFERROR(VLOOKUP($C12,Source!$C$5:$F$40,MATCH('Master Emp sheet'!I$6,Source!$C$5:$F$5,0),0),"Retired")</f>
        <v>North</v>
      </c>
      <c r="J12" s="3" t="str">
        <f>IFERROR(VLOOKUP($C12,Source!$C$5:$F$40,MATCH('Master Emp sheet'!J$6,Source!$C$5:$F$5,0),0),"Retired")</f>
        <v>Director</v>
      </c>
      <c r="K12" s="3">
        <f>IFERROR(VLOOKUP($C12,Source!$C$5:$F$40,MATCH("BASIC SALARY",Source!$C$5:$F$5,0),0),"Retired")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IFERROR(VLOOKUP($C13,Source!$C$5:$F$40,MATCH('Master Emp sheet'!I$6,Source!$C$5:$F$5,0),0),"Retired")</f>
        <v>Mid West</v>
      </c>
      <c r="J13" s="3" t="str">
        <f>IFERROR(VLOOKUP($C13,Source!$C$5:$F$40,MATCH('Master Emp sheet'!J$6,Source!$C$5:$F$5,0),0),"Retired")</f>
        <v>Learning &amp; Development</v>
      </c>
      <c r="K13" s="3">
        <f>IFERROR(VLOOKUP($C13,Source!$C$5:$F$40,MATCH("BASIC SALARY",Source!$C$5:$F$5,0),0),"Retired")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IFERROR(VLOOKUP($C14,Source!$C$5:$F$40,MATCH('Master Emp sheet'!I$6,Source!$C$5:$F$5,0),0),"Retired")</f>
        <v>Mid West</v>
      </c>
      <c r="J14" s="3" t="str">
        <f>IFERROR(VLOOKUP($C14,Source!$C$5:$F$40,MATCH('Master Emp sheet'!J$6,Source!$C$5:$F$5,0),0),"Retired")</f>
        <v>Digital Marketing</v>
      </c>
      <c r="K14" s="3">
        <f>IFERROR(VLOOKUP($C14,Source!$C$5:$F$40,MATCH("BASIC SALARY",Source!$C$5:$F$5,0),0),"Retired")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IFERROR(VLOOKUP($C15,Source!$C$5:$F$40,MATCH('Master Emp sheet'!I$6,Source!$C$5:$F$5,0),0),"Retired")</f>
        <v>East</v>
      </c>
      <c r="J15" s="3" t="str">
        <f>IFERROR(VLOOKUP($C15,Source!$C$5:$F$40,MATCH('Master Emp sheet'!J$6,Source!$C$5:$F$5,0),0),"Retired")</f>
        <v>Digital Marketing</v>
      </c>
      <c r="K15" s="3">
        <f>IFERROR(VLOOKUP($C15,Source!$C$5:$F$40,MATCH("BASIC SALARY",Source!$C$5:$F$5,0),0),"Retired")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IFERROR(VLOOKUP($C16,Source!$C$5:$F$40,MATCH('Master Emp sheet'!I$6,Source!$C$5:$F$5,0),0),"Retired")</f>
        <v>North</v>
      </c>
      <c r="J16" s="3" t="str">
        <f>IFERROR(VLOOKUP($C16,Source!$C$5:$F$40,MATCH('Master Emp sheet'!J$6,Source!$C$5:$F$5,0),0),"Retired")</f>
        <v>Inside Sales</v>
      </c>
      <c r="K16" s="3">
        <f>IFERROR(VLOOKUP($C16,Source!$C$5:$F$40,MATCH("BASIC SALARY",Source!$C$5:$F$5,0),0),"Retired")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IFERROR(VLOOKUP($C17,Source!$C$5:$F$40,MATCH('Master Emp sheet'!I$6,Source!$C$5:$F$5,0),0),"Retired")</f>
        <v>South</v>
      </c>
      <c r="J17" s="3" t="str">
        <f>IFERROR(VLOOKUP($C17,Source!$C$5:$F$40,MATCH('Master Emp sheet'!J$6,Source!$C$5:$F$5,0),0),"Retired")</f>
        <v>Learning &amp; Development</v>
      </c>
      <c r="K17" s="3">
        <f>IFERROR(VLOOKUP($C17,Source!$C$5:$F$40,MATCH("BASIC SALARY",Source!$C$5:$F$5,0),0),"Retired")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IFERROR(VLOOKUP($C18,Source!$C$5:$F$40,MATCH('Master Emp sheet'!I$6,Source!$C$5:$F$5,0),0),"Retired")</f>
        <v>East</v>
      </c>
      <c r="J18" s="3" t="str">
        <f>IFERROR(VLOOKUP($C18,Source!$C$5:$F$40,MATCH('Master Emp sheet'!J$6,Source!$C$5:$F$5,0),0),"Retired")</f>
        <v>Learning &amp; Development</v>
      </c>
      <c r="K18" s="3">
        <f>IFERROR(VLOOKUP($C18,Source!$C$5:$F$40,MATCH("BASIC SALARY",Source!$C$5:$F$5,0),0),"Retired")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IFERROR(VLOOKUP($C19,Source!$C$5:$F$40,MATCH('Master Emp sheet'!I$6,Source!$C$5:$F$5,0),0),"Retired")</f>
        <v>East</v>
      </c>
      <c r="J19" s="3" t="str">
        <f>IFERROR(VLOOKUP($C19,Source!$C$5:$F$40,MATCH('Master Emp sheet'!J$6,Source!$C$5:$F$5,0),0),"Retired")</f>
        <v>CEO</v>
      </c>
      <c r="K19" s="3">
        <f>IFERROR(VLOOKUP($C19,Source!$C$5:$F$40,MATCH("BASIC SALARY",Source!$C$5:$F$5,0),0),"Retired")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IFERROR(VLOOKUP($C20,Source!$C$5:$F$40,MATCH('Master Emp sheet'!I$6,Source!$C$5:$F$5,0),0),"Retired")</f>
        <v>Retired</v>
      </c>
      <c r="J20" s="3" t="str">
        <f>IFERROR(VLOOKUP($C20,Source!$C$5:$F$40,MATCH('Master Emp sheet'!J$6,Source!$C$5:$F$5,0),0),"Retired")</f>
        <v>Retired</v>
      </c>
      <c r="K20" s="3" t="str">
        <f>IFERROR(VLOOKUP($C20,Source!$C$5:$F$40,MATCH("BASIC SALARY",Source!$C$5:$F$5,0),0),"Retired")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IFERROR(VLOOKUP($C21,Source!$C$5:$F$40,MATCH('Master Emp sheet'!I$6,Source!$C$5:$F$5,0),0),"Retired")</f>
        <v>South</v>
      </c>
      <c r="J21" s="3" t="str">
        <f>IFERROR(VLOOKUP($C21,Source!$C$5:$F$40,MATCH('Master Emp sheet'!J$6,Source!$C$5:$F$5,0),0),"Retired")</f>
        <v>Digital Marketing</v>
      </c>
      <c r="K21" s="3">
        <f>IFERROR(VLOOKUP($C21,Source!$C$5:$F$40,MATCH("BASIC SALARY",Source!$C$5:$F$5,0),0),"Retired")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IFERROR(VLOOKUP($C22,Source!$C$5:$F$40,MATCH('Master Emp sheet'!I$6,Source!$C$5:$F$5,0),0),"Retired")</f>
        <v>South</v>
      </c>
      <c r="J22" s="3" t="str">
        <f>IFERROR(VLOOKUP($C22,Source!$C$5:$F$40,MATCH('Master Emp sheet'!J$6,Source!$C$5:$F$5,0),0),"Retired")</f>
        <v>Inside Sales</v>
      </c>
      <c r="K22" s="3">
        <f>IFERROR(VLOOKUP($C22,Source!$C$5:$F$40,MATCH("BASIC SALARY",Source!$C$5:$F$5,0),0),"Retired")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IFERROR(VLOOKUP($C23,Source!$C$5:$F$40,MATCH('Master Emp sheet'!I$6,Source!$C$5:$F$5,0),0),"Retired")</f>
        <v>South</v>
      </c>
      <c r="J23" s="3" t="str">
        <f>IFERROR(VLOOKUP($C23,Source!$C$5:$F$40,MATCH('Master Emp sheet'!J$6,Source!$C$5:$F$5,0),0),"Retired")</f>
        <v>CCD</v>
      </c>
      <c r="K23" s="3">
        <f>IFERROR(VLOOKUP($C23,Source!$C$5:$F$40,MATCH("BASIC SALARY",Source!$C$5:$F$5,0),0),"Retired")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IFERROR(VLOOKUP($C24,Source!$C$5:$F$40,MATCH('Master Emp sheet'!I$6,Source!$C$5:$F$5,0),0),"Retired")</f>
        <v>South</v>
      </c>
      <c r="J24" s="3" t="str">
        <f>IFERROR(VLOOKUP($C24,Source!$C$5:$F$40,MATCH('Master Emp sheet'!J$6,Source!$C$5:$F$5,0),0),"Retired")</f>
        <v>FLM</v>
      </c>
      <c r="K24" s="3">
        <f>IFERROR(VLOOKUP($C24,Source!$C$5:$F$40,MATCH("BASIC SALARY",Source!$C$5:$F$5,0),0),"Retired")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IFERROR(VLOOKUP($C25,Source!$C$5:$F$40,MATCH('Master Emp sheet'!I$6,Source!$C$5:$F$5,0),0),"Retired")</f>
        <v>Mid West</v>
      </c>
      <c r="J25" s="3" t="str">
        <f>IFERROR(VLOOKUP($C25,Source!$C$5:$F$40,MATCH('Master Emp sheet'!J$6,Source!$C$5:$F$5,0),0),"Retired")</f>
        <v>Inside Sales</v>
      </c>
      <c r="K25" s="3">
        <f>IFERROR(VLOOKUP($C25,Source!$C$5:$F$40,MATCH("BASIC SALARY",Source!$C$5:$F$5,0),0),"Retired")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IFERROR(VLOOKUP($C26,Source!$C$5:$F$40,MATCH('Master Emp sheet'!I$6,Source!$C$5:$F$5,0),0),"Retired")</f>
        <v>South</v>
      </c>
      <c r="J26" s="3" t="str">
        <f>IFERROR(VLOOKUP($C26,Source!$C$5:$F$40,MATCH('Master Emp sheet'!J$6,Source!$C$5:$F$5,0),0),"Retired")</f>
        <v>Operations</v>
      </c>
      <c r="K26" s="3">
        <f>IFERROR(VLOOKUP($C26,Source!$C$5:$F$40,MATCH("BASIC SALARY",Source!$C$5:$F$5,0),0),"Retired")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IFERROR(VLOOKUP($C27,Source!$C$5:$F$40,MATCH('Master Emp sheet'!I$6,Source!$C$5:$F$5,0),0),"Retired")</f>
        <v>South</v>
      </c>
      <c r="J27" s="3" t="str">
        <f>IFERROR(VLOOKUP($C27,Source!$C$5:$F$40,MATCH('Master Emp sheet'!J$6,Source!$C$5:$F$5,0),0),"Retired")</f>
        <v>Finance</v>
      </c>
      <c r="K27" s="3">
        <f>IFERROR(VLOOKUP($C27,Source!$C$5:$F$40,MATCH("BASIC SALARY",Source!$C$5:$F$5,0),0),"Retired")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IFERROR(VLOOKUP($C28,Source!$C$5:$F$40,MATCH('Master Emp sheet'!I$6,Source!$C$5:$F$5,0),0),"Retired")</f>
        <v>East</v>
      </c>
      <c r="J28" s="3" t="str">
        <f>IFERROR(VLOOKUP($C28,Source!$C$5:$F$40,MATCH('Master Emp sheet'!J$6,Source!$C$5:$F$5,0),0),"Retired")</f>
        <v>Inside Sales</v>
      </c>
      <c r="K28" s="3">
        <f>IFERROR(VLOOKUP($C28,Source!$C$5:$F$40,MATCH("BASIC SALARY",Source!$C$5:$F$5,0),0),"Retired")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IFERROR(VLOOKUP($C29,Source!$C$5:$F$40,MATCH('Master Emp sheet'!I$6,Source!$C$5:$F$5,0),0),"Retired")</f>
        <v>East</v>
      </c>
      <c r="J29" s="3" t="str">
        <f>IFERROR(VLOOKUP($C29,Source!$C$5:$F$40,MATCH('Master Emp sheet'!J$6,Source!$C$5:$F$5,0),0),"Retired")</f>
        <v>Finance</v>
      </c>
      <c r="K29" s="3">
        <f>IFERROR(VLOOKUP($C29,Source!$C$5:$F$40,MATCH("BASIC SALARY",Source!$C$5:$F$5,0),0),"Retired")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IFERROR(VLOOKUP($C30,Source!$C$5:$F$40,MATCH('Master Emp sheet'!I$6,Source!$C$5:$F$5,0),0),"Retired")</f>
        <v>Retired</v>
      </c>
      <c r="J30" s="3" t="str">
        <f>IFERROR(VLOOKUP($C30,Source!$C$5:$F$40,MATCH('Master Emp sheet'!J$6,Source!$C$5:$F$5,0),0),"Retired")</f>
        <v>Retired</v>
      </c>
      <c r="K30" s="3" t="str">
        <f>IFERROR(VLOOKUP($C30,Source!$C$5:$F$40,MATCH("BASIC SALARY",Source!$C$5:$F$5,0),0),"Retired")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IFERROR(VLOOKUP($C31,Source!$C$5:$F$40,MATCH('Master Emp sheet'!I$6,Source!$C$5:$F$5,0),0),"Retired")</f>
        <v>Mid West</v>
      </c>
      <c r="J31" s="3" t="str">
        <f>IFERROR(VLOOKUP($C31,Source!$C$5:$F$40,MATCH('Master Emp sheet'!J$6,Source!$C$5:$F$5,0),0),"Retired")</f>
        <v>Finance</v>
      </c>
      <c r="K31" s="3">
        <f>IFERROR(VLOOKUP($C31,Source!$C$5:$F$40,MATCH("BASIC SALARY",Source!$C$5:$F$5,0),0),"Retired")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IFERROR(VLOOKUP($C32,Source!$C$5:$F$40,MATCH('Master Emp sheet'!I$6,Source!$C$5:$F$5,0),0),"Retired")</f>
        <v>South</v>
      </c>
      <c r="J32" s="3" t="str">
        <f>IFERROR(VLOOKUP($C32,Source!$C$5:$F$40,MATCH('Master Emp sheet'!J$6,Source!$C$5:$F$5,0),0),"Retired")</f>
        <v>Sales</v>
      </c>
      <c r="K32" s="3">
        <f>IFERROR(VLOOKUP($C32,Source!$C$5:$F$40,MATCH("BASIC SALARY",Source!$C$5:$F$5,0),0),"Retired")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IFERROR(VLOOKUP($C33,Source!$C$5:$F$40,MATCH('Master Emp sheet'!I$6,Source!$C$5:$F$5,0),0),"Retired")</f>
        <v>South</v>
      </c>
      <c r="J33" s="3" t="str">
        <f>IFERROR(VLOOKUP($C33,Source!$C$5:$F$40,MATCH('Master Emp sheet'!J$6,Source!$C$5:$F$5,0),0),"Retired")</f>
        <v>Operations</v>
      </c>
      <c r="K33" s="3">
        <f>IFERROR(VLOOKUP($C33,Source!$C$5:$F$40,MATCH("BASIC SALARY",Source!$C$5:$F$5,0),0),"Retired")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IFERROR(VLOOKUP($C34,Source!$C$5:$F$40,MATCH('Master Emp sheet'!I$6,Source!$C$5:$F$5,0),0),"Retired")</f>
        <v>North</v>
      </c>
      <c r="J34" s="3" t="str">
        <f>IFERROR(VLOOKUP($C34,Source!$C$5:$F$40,MATCH('Master Emp sheet'!J$6,Source!$C$5:$F$5,0),0),"Retired")</f>
        <v>Finance</v>
      </c>
      <c r="K34" s="3">
        <f>IFERROR(VLOOKUP($C34,Source!$C$5:$F$40,MATCH("BASIC SALARY",Source!$C$5:$F$5,0),0),"Retired")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IFERROR(VLOOKUP($C35,Source!$C$5:$F$40,MATCH('Master Emp sheet'!I$6,Source!$C$5:$F$5,0),0),"Retired")</f>
        <v>East</v>
      </c>
      <c r="J35" s="3" t="str">
        <f>IFERROR(VLOOKUP($C35,Source!$C$5:$F$40,MATCH('Master Emp sheet'!J$6,Source!$C$5:$F$5,0),0),"Retired")</f>
        <v>Inside Sales</v>
      </c>
      <c r="K35" s="3">
        <f>IFERROR(VLOOKUP($C35,Source!$C$5:$F$40,MATCH("BASIC SALARY",Source!$C$5:$F$5,0),0),"Retired")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IFERROR(VLOOKUP($C36,Source!$C$5:$F$40,MATCH('Master Emp sheet'!I$6,Source!$C$5:$F$5,0),0),"Retired")</f>
        <v>East</v>
      </c>
      <c r="J36" s="3" t="str">
        <f>IFERROR(VLOOKUP($C36,Source!$C$5:$F$40,MATCH('Master Emp sheet'!J$6,Source!$C$5:$F$5,0),0),"Retired")</f>
        <v>CCD</v>
      </c>
      <c r="K36" s="3">
        <f>IFERROR(VLOOKUP($C36,Source!$C$5:$F$40,MATCH("BASIC SALARY",Source!$C$5:$F$5,0),0),"Retired")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IFERROR(VLOOKUP($C37,Source!$C$5:$F$40,MATCH('Master Emp sheet'!I$6,Source!$C$5:$F$5,0),0),"Retired")</f>
        <v>South</v>
      </c>
      <c r="J37" s="3" t="str">
        <f>IFERROR(VLOOKUP($C37,Source!$C$5:$F$40,MATCH('Master Emp sheet'!J$6,Source!$C$5:$F$5,0),0),"Retired")</f>
        <v>Director</v>
      </c>
      <c r="K37" s="3">
        <f>IFERROR(VLOOKUP($C37,Source!$C$5:$F$40,MATCH("BASIC SALARY",Source!$C$5:$F$5,0),0),"Retired")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IFERROR(VLOOKUP($C38,Source!$C$5:$F$40,MATCH('Master Emp sheet'!I$6,Source!$C$5:$F$5,0),0),"Retired")</f>
        <v>Retired</v>
      </c>
      <c r="J38" s="3" t="str">
        <f>IFERROR(VLOOKUP($C38,Source!$C$5:$F$40,MATCH('Master Emp sheet'!J$6,Source!$C$5:$F$5,0),0),"Retired")</f>
        <v>Retired</v>
      </c>
      <c r="K38" s="3" t="str">
        <f>IFERROR(VLOOKUP($C38,Source!$C$5:$F$40,MATCH("BASIC SALARY",Source!$C$5:$F$5,0),0),"Retired")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IFERROR(VLOOKUP($C39,Source!$C$5:$F$40,MATCH('Master Emp sheet'!I$6,Source!$C$5:$F$5,0),0),"Retired")</f>
        <v>East</v>
      </c>
      <c r="J39" s="3" t="str">
        <f>IFERROR(VLOOKUP($C39,Source!$C$5:$F$40,MATCH('Master Emp sheet'!J$6,Source!$C$5:$F$5,0),0),"Retired")</f>
        <v>Marketing</v>
      </c>
      <c r="K39" s="3">
        <f>IFERROR(VLOOKUP($C39,Source!$C$5:$F$40,MATCH("BASIC SALARY",Source!$C$5:$F$5,0),0),"Retired")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IFERROR(VLOOKUP($C40,Source!$C$5:$F$40,MATCH('Master Emp sheet'!I$6,Source!$C$5:$F$5,0),0),"Retired")</f>
        <v>North</v>
      </c>
      <c r="J40" s="3" t="str">
        <f>IFERROR(VLOOKUP($C40,Source!$C$5:$F$40,MATCH('Master Emp sheet'!J$6,Source!$C$5:$F$5,0),0),"Retired")</f>
        <v>Digital Marketing</v>
      </c>
      <c r="K40" s="3">
        <f>IFERROR(VLOOKUP($C40,Source!$C$5:$F$40,MATCH("BASIC SALARY",Source!$C$5:$F$5,0),0),"Retired")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IFERROR(VLOOKUP($C41,Source!$C$5:$F$40,MATCH('Master Emp sheet'!I$6,Source!$C$5:$F$5,0),0),"Retired")</f>
        <v>North</v>
      </c>
      <c r="J41" s="3" t="str">
        <f>IFERROR(VLOOKUP($C41,Source!$C$5:$F$40,MATCH('Master Emp sheet'!J$6,Source!$C$5:$F$5,0),0),"Retired")</f>
        <v>Sales</v>
      </c>
      <c r="K41" s="3">
        <f>IFERROR(VLOOKUP($C41,Source!$C$5:$F$40,MATCH("BASIC SALARY",Source!$C$5:$F$5,0),0),"Retired")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IFERROR(VLOOKUP($C42,Source!$C$5:$F$40,MATCH('Master Emp sheet'!I$6,Source!$C$5:$F$5,0),0),"Retired")</f>
        <v>South</v>
      </c>
      <c r="J42" s="3" t="str">
        <f>IFERROR(VLOOKUP($C42,Source!$C$5:$F$40,MATCH('Master Emp sheet'!J$6,Source!$C$5:$F$5,0),0),"Retired")</f>
        <v>Marketing</v>
      </c>
      <c r="K42" s="3">
        <f>IFERROR(VLOOKUP($C42,Source!$C$5:$F$40,MATCH("BASIC SALARY",Source!$C$5:$F$5,0),0),"Retired")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IFERROR(VLOOKUP($C43,Source!$C$5:$F$40,MATCH('Master Emp sheet'!I$6,Source!$C$5:$F$5,0),0),"Retired")</f>
        <v>Mid West</v>
      </c>
      <c r="J43" s="3" t="str">
        <f>IFERROR(VLOOKUP($C43,Source!$C$5:$F$40,MATCH('Master Emp sheet'!J$6,Source!$C$5:$F$5,0),0),"Retired")</f>
        <v>Marketing</v>
      </c>
      <c r="K43" s="3">
        <f>IFERROR(VLOOKUP($C43,Source!$C$5:$F$40,MATCH("BASIC SALARY",Source!$C$5:$F$5,0),0),"Retired")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IFERROR(VLOOKUP($C44,Source!$C$5:$F$40,MATCH('Master Emp sheet'!I$6,Source!$C$5:$F$5,0),0),"Retired")</f>
        <v>North</v>
      </c>
      <c r="J44" s="3" t="str">
        <f>IFERROR(VLOOKUP($C44,Source!$C$5:$F$40,MATCH('Master Emp sheet'!J$6,Source!$C$5:$F$5,0),0),"Retired")</f>
        <v>CCD</v>
      </c>
      <c r="K44" s="3">
        <f>IFERROR(VLOOKUP($C44,Source!$C$5:$F$40,MATCH("BASIC SALARY",Source!$C$5:$F$5,0),0),"Retired")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10" workbookViewId="0">
      <selection activeCell="C6" sqref="C6:C40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puppa</cp:lastModifiedBy>
  <dcterms:created xsi:type="dcterms:W3CDTF">2020-05-11T11:02:27Z</dcterms:created>
  <dcterms:modified xsi:type="dcterms:W3CDTF">2023-04-01T08:20:00Z</dcterms:modified>
</cp:coreProperties>
</file>