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 practice\EXCEL ASSIGNMENT\"/>
    </mc:Choice>
  </mc:AlternateContent>
  <xr:revisionPtr revIDLastSave="0" documentId="13_ncr:1_{CCD641C4-0233-4C55-B1C5-D57B00C3B0C3}" xr6:coauthVersionLast="47" xr6:coauthVersionMax="47" xr10:uidLastSave="{00000000-0000-0000-0000-000000000000}"/>
  <bookViews>
    <workbookView xWindow="-108" yWindow="-108" windowWidth="23256" windowHeight="12456" xr2:uid="{F9B6B340-4EC4-452F-AFE1-99A1074CF40D}"/>
  </bookViews>
  <sheets>
    <sheet name="Charts" sheetId="1" r:id="rId1"/>
    <sheet name="Charts2" sheetId="3" r:id="rId2"/>
    <sheet name="Scatter" sheetId="5" r:id="rId3"/>
    <sheet name="Waterfall" sheetId="8" r:id="rId4"/>
    <sheet name="Gantt chart" sheetId="9" r:id="rId5"/>
  </sheets>
  <definedNames>
    <definedName name="_xlchart.v1.0" hidden="1">Waterfall!$C$6:$C$17</definedName>
    <definedName name="_xlchart.v1.1" hidden="1">Waterfall!$D$5</definedName>
    <definedName name="_xlchart.v1.2" hidden="1">Waterfall!$D$6:$D$17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48576" i="9" l="1"/>
  <c r="F8" i="9"/>
  <c r="F9" i="9"/>
  <c r="F10" i="9"/>
  <c r="F11" i="9"/>
  <c r="F12" i="9"/>
  <c r="F13" i="9"/>
  <c r="F14" i="9"/>
  <c r="F15" i="9"/>
  <c r="F16" i="9"/>
  <c r="F17" i="9"/>
  <c r="F7" i="9"/>
  <c r="D17" i="8"/>
  <c r="F9" i="3" l="1"/>
  <c r="F17" i="3"/>
  <c r="E8" i="3"/>
  <c r="F8" i="3" s="1"/>
  <c r="E9" i="3"/>
  <c r="E10" i="3"/>
  <c r="F10" i="3" s="1"/>
  <c r="E11" i="3"/>
  <c r="F11" i="3" s="1"/>
  <c r="E12" i="3"/>
  <c r="F12" i="3" s="1"/>
  <c r="E13" i="3"/>
  <c r="E14" i="3"/>
  <c r="F14" i="3" s="1"/>
  <c r="E15" i="3"/>
  <c r="F15" i="3" s="1"/>
  <c r="E16" i="3"/>
  <c r="F16" i="3" s="1"/>
  <c r="E17" i="3"/>
  <c r="E18" i="3"/>
  <c r="F18" i="3" s="1"/>
  <c r="E19" i="3"/>
  <c r="F19" i="3" s="1"/>
  <c r="E20" i="3"/>
  <c r="F20" i="3" s="1"/>
  <c r="E21" i="3"/>
  <c r="E22" i="3"/>
  <c r="F22" i="3" s="1"/>
  <c r="E23" i="3"/>
  <c r="F13" i="3" s="1"/>
  <c r="E7" i="3"/>
  <c r="F7" i="3" s="1"/>
  <c r="D25" i="3"/>
  <c r="F23" i="3" l="1"/>
  <c r="F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F039D-9B91-45D2-8470-2D068DA892CD}" keepAlive="1" name="Query - auto-mpg" description="Connection to the 'auto-mpg' query in the workbook." type="5" refreshedVersion="0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<sst xmlns="http://schemas.openxmlformats.org/spreadsheetml/2006/main" count="61" uniqueCount="38">
  <si>
    <t>Date</t>
  </si>
  <si>
    <t>Revenue'000</t>
  </si>
  <si>
    <t>Create Line Chart with Proper formatting</t>
  </si>
  <si>
    <t>Should be formatted as shown in picture</t>
  </si>
  <si>
    <t>Total</t>
  </si>
  <si>
    <t>%</t>
  </si>
  <si>
    <t>Running Total</t>
  </si>
  <si>
    <t>Create Combo Chart with Proper formatting</t>
  </si>
  <si>
    <t>horsepower</t>
  </si>
  <si>
    <t>weight</t>
  </si>
  <si>
    <t>Create Scatter Chart with Proper formatting</t>
  </si>
  <si>
    <t>Period</t>
  </si>
  <si>
    <t>Net Cash Flow</t>
  </si>
  <si>
    <t>Current Balance</t>
  </si>
  <si>
    <t>JAN FY2022</t>
  </si>
  <si>
    <t>FEB FY2022</t>
  </si>
  <si>
    <t>MAR FY2022</t>
  </si>
  <si>
    <t>APR FY2022</t>
  </si>
  <si>
    <t>MAY FY2022</t>
  </si>
  <si>
    <t>JUN FY2022</t>
  </si>
  <si>
    <t>JUL FY2022</t>
  </si>
  <si>
    <t>AUG FY2022</t>
  </si>
  <si>
    <t>SEP FY2022</t>
  </si>
  <si>
    <t>OCT FY2022</t>
  </si>
  <si>
    <t>Start Balance</t>
  </si>
  <si>
    <t>Create Waterfall Chart with Proper formatting</t>
  </si>
  <si>
    <t>Task Description</t>
  </si>
  <si>
    <t>Start 
Date</t>
  </si>
  <si>
    <t>Planned 
End Date</t>
  </si>
  <si>
    <t>Work Days Planned</t>
  </si>
  <si>
    <t>Main task 1</t>
  </si>
  <si>
    <t>Sub-task 1</t>
  </si>
  <si>
    <t>Sub-task 2</t>
  </si>
  <si>
    <t>Sub-task 3</t>
  </si>
  <si>
    <t>Sub-task 4</t>
  </si>
  <si>
    <t>Sub-task 5</t>
  </si>
  <si>
    <t>Sub-task 6</t>
  </si>
  <si>
    <t>Main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</si>
</sst>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164" formatCode="&quot;$&quot;#,##0_);[Red]\(&quot;$&quot;#,##0\)"/>
    <numFmt numFmtId="165" formatCode="dd\-mmm\-yy;;"/>
    <numFmt numFmtId="167" formatCode="[$-14009]dd/mm/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2" xfId="0" applyNumberFormat="1" applyBorder="1"/>
    <xf numFmtId="0" fontId="0" fillId="0" borderId="1" xfId="0" applyBorder="1"/>
    <xf numFmtId="0" fontId="0" fillId="0" borderId="4" xfId="0" applyBorder="1"/>
    <xf numFmtId="164" fontId="0" fillId="0" borderId="3" xfId="0" applyNumberFormat="1" applyBorder="1"/>
    <xf numFmtId="0" fontId="3" fillId="0" borderId="0" xfId="0" applyFont="1"/>
    <xf numFmtId="0" fontId="2" fillId="0" borderId="3" xfId="0" applyFont="1" applyBorder="1" applyAlignment="1">
      <alignment horizontal="center"/>
    </xf>
    <xf numFmtId="8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  <xf numFmtId="164" fontId="0" fillId="0" borderId="0" xfId="0" applyNumberFormat="1"/>
    <xf numFmtId="0" fontId="0" fillId="0" borderId="3" xfId="0" applyBorder="1"/>
    <xf numFmtId="9" fontId="0" fillId="0" borderId="3" xfId="0" applyNumberFormat="1" applyBorder="1"/>
    <xf numFmtId="4" fontId="0" fillId="0" borderId="3" xfId="0" applyNumberFormat="1" applyBorder="1"/>
    <xf numFmtId="0" fontId="1" fillId="2" borderId="3" xfId="0" applyFont="1" applyFill="1" applyBorder="1"/>
    <xf numFmtId="0" fontId="1" fillId="3" borderId="5" xfId="0" applyFont="1" applyFill="1" applyBorder="1"/>
    <xf numFmtId="0" fontId="0" fillId="4" borderId="5" xfId="0" applyFill="1" applyBorder="1"/>
    <xf numFmtId="0" fontId="0" fillId="0" borderId="5" xfId="0" applyBorder="1"/>
    <xf numFmtId="15" fontId="6" fillId="0" borderId="0" xfId="0" applyNumberFormat="1" applyFont="1" applyAlignment="1" applyProtection="1">
      <alignment horizontal="right"/>
      <protection locked="0"/>
    </xf>
    <xf numFmtId="0" fontId="6" fillId="0" borderId="7" xfId="0" applyFont="1" applyBorder="1" applyProtection="1">
      <protection locked="0"/>
    </xf>
    <xf numFmtId="165" fontId="6" fillId="0" borderId="7" xfId="0" applyNumberFormat="1" applyFont="1" applyBorder="1" applyAlignment="1" applyProtection="1">
      <alignment horizontal="right"/>
      <protection locked="0"/>
    </xf>
    <xf numFmtId="0" fontId="7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Protection="1">
      <protection locked="0"/>
    </xf>
    <xf numFmtId="1" fontId="6" fillId="0" borderId="0" xfId="0" applyNumberFormat="1" applyFont="1" applyAlignment="1">
      <alignment horizontal="center"/>
    </xf>
    <xf numFmtId="15" fontId="6" fillId="0" borderId="7" xfId="0" applyNumberFormat="1" applyFont="1" applyBorder="1" applyAlignment="1" applyProtection="1">
      <alignment horizontal="right"/>
      <protection locked="0"/>
    </xf>
    <xf numFmtId="0" fontId="2" fillId="0" borderId="3" xfId="0" applyFont="1" applyBorder="1"/>
    <xf numFmtId="9" fontId="0" fillId="0" borderId="0" xfId="0" applyNumberFormat="1"/>
    <xf numFmtId="167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3A0B"/>
      <color rgb="FFE2F0D9"/>
      <color rgb="FFF4B183"/>
      <color rgb="FF385723"/>
      <color rgb="FF595959"/>
      <color rgb="FF6E6D67"/>
      <color rgb="FFFFF2CC"/>
      <color rgb="FF5F85C5"/>
      <color rgb="FFED7B2E"/>
      <color rgb="FFFBF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Revenue'000</a:t>
            </a:r>
          </a:p>
        </c:rich>
      </c:tx>
      <c:layout>
        <c:manualLayout>
          <c:xMode val="edge"/>
          <c:yMode val="edge"/>
          <c:x val="0.42425704175157025"/>
          <c:y val="4.8874824191279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57661971642858E-4"/>
          <c:y val="0.15764807469170783"/>
          <c:w val="0.99746190871508478"/>
          <c:h val="0.73495243474312533"/>
        </c:manualLayout>
      </c:layout>
      <c:lineChart>
        <c:grouping val="stacked"/>
        <c:varyColors val="0"/>
        <c:ser>
          <c:idx val="0"/>
          <c:order val="0"/>
          <c:tx>
            <c:strRef>
              <c:f>Charts!$Y$1</c:f>
              <c:strCache>
                <c:ptCount val="1"/>
                <c:pt idx="0">
                  <c:v>Revenue'000</c:v>
                </c:pt>
              </c:strCache>
            </c:strRef>
          </c:tx>
          <c:spPr>
            <a:ln w="12700" cap="rnd">
              <a:solidFill>
                <a:srgbClr val="5F85C5"/>
              </a:solidFill>
              <a:round/>
            </a:ln>
            <a:effectLst>
              <a:outerShdw sx="1000" sy="1000" algn="ctr" rotWithShape="0">
                <a:srgbClr val="000000">
                  <a:alpha val="0"/>
                </a:srgbClr>
              </a:outerShdw>
            </a:effectLst>
          </c:spPr>
          <c:marker>
            <c:symbol val="triangle"/>
            <c:size val="4"/>
            <c:spPr>
              <a:solidFill>
                <a:srgbClr val="ED7B2E"/>
              </a:solidFill>
              <a:ln w="9525">
                <a:noFill/>
              </a:ln>
              <a:effectLst>
                <a:outerShdw sx="1000" sy="1000" algn="ctr" rotWithShape="0">
                  <a:srgbClr val="000000">
                    <a:alpha val="0"/>
                  </a:srgbClr>
                </a:outerShdw>
              </a:effectLst>
            </c:spPr>
          </c:marker>
          <c:dPt>
            <c:idx val="2"/>
            <c:marker>
              <c:symbol val="triangle"/>
              <c:size val="4"/>
              <c:spPr>
                <a:solidFill>
                  <a:srgbClr val="ED7B2E"/>
                </a:solidFill>
                <a:ln w="9525">
                  <a:noFill/>
                </a:ln>
                <a:effectLst>
                  <a:outerShdw sx="1000" sy="1000" algn="ctr" rotWithShape="0">
                    <a:srgbClr val="000000">
                      <a:alpha val="0"/>
                    </a:srgbClr>
                  </a:outerShdw>
                </a:effectLst>
              </c:spPr>
            </c:marker>
            <c:bubble3D val="0"/>
            <c:spPr>
              <a:ln w="12700" cap="rnd" cmpd="sng">
                <a:solidFill>
                  <a:srgbClr val="5F85C5"/>
                </a:solidFill>
                <a:round/>
              </a:ln>
              <a:effectLst>
                <a:outerShdw sx="1000" sy="1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AC2-4318-831D-19401832C0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rgbClr val="59595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Charts!$X$2:$X$16</c:f>
              <c:numCache>
                <c:formatCode>General</c:formatCode>
                <c:ptCount val="15"/>
                <c:pt idx="0">
                  <c:v>1990</c:v>
                </c:pt>
                <c:pt idx="2">
                  <c:v>1992</c:v>
                </c:pt>
                <c:pt idx="4">
                  <c:v>1994</c:v>
                </c:pt>
                <c:pt idx="6">
                  <c:v>1996</c:v>
                </c:pt>
                <c:pt idx="8">
                  <c:v>1998</c:v>
                </c:pt>
                <c:pt idx="10">
                  <c:v>2000</c:v>
                </c:pt>
                <c:pt idx="12">
                  <c:v>2002</c:v>
                </c:pt>
                <c:pt idx="14">
                  <c:v>2004</c:v>
                </c:pt>
              </c:numCache>
            </c:numRef>
          </c:cat>
          <c:val>
            <c:numRef>
              <c:f>Charts!$Y$2:$Y$16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2-4318-831D-19401832C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045152"/>
        <c:axId val="1466795328"/>
      </c:lineChart>
      <c:catAx>
        <c:axId val="152104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5F85C5"/>
            </a:solidFill>
            <a:round/>
          </a:ln>
          <a:effectLst>
            <a:softEdge rad="139700"/>
          </a:effectLst>
        </c:spPr>
        <c:txPr>
          <a:bodyPr rot="0" spcFirstLastPara="1" vertOverflow="ellipsis" wrap="square" anchor="t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795328"/>
        <c:crosses val="autoZero"/>
        <c:auto val="1"/>
        <c:lblAlgn val="ctr"/>
        <c:lblOffset val="100"/>
        <c:tickMarkSkip val="1"/>
        <c:noMultiLvlLbl val="0"/>
      </c:catAx>
      <c:valAx>
        <c:axId val="1466795328"/>
        <c:scaling>
          <c:orientation val="minMax"/>
        </c:scaling>
        <c:delete val="1"/>
        <c:axPos val="l"/>
        <c:numFmt formatCode="&quot;₹&quot;#,##0_);[Red]\(&quot;₹&quot;#,##0\)" sourceLinked="1"/>
        <c:majorTickMark val="out"/>
        <c:minorTickMark val="none"/>
        <c:tickLblPos val="nextTo"/>
        <c:crossAx val="1521045152"/>
        <c:crosses val="autoZero"/>
        <c:crossBetween val="between"/>
      </c:valAx>
      <c:spPr>
        <a:solidFill>
          <a:srgbClr val="FBF3CC"/>
        </a:solidFill>
        <a:ln>
          <a:noFill/>
        </a:ln>
        <a:effectLst>
          <a:glow rad="1054100">
            <a:schemeClr val="accent1">
              <a:alpha val="13000"/>
            </a:schemeClr>
          </a:glow>
          <a:outerShdw dist="571500" sx="200000" sy="200000" algn="ctr" rotWithShape="0">
            <a:srgbClr val="000000">
              <a:alpha val="0"/>
            </a:srgbClr>
          </a:outerShdw>
          <a:softEdge rad="965200"/>
        </a:effectLst>
      </c:spPr>
    </c:plotArea>
    <c:plotVisOnly val="0"/>
    <c:dispBlanksAs val="gap"/>
    <c:showDLblsOverMax val="0"/>
  </c:chart>
  <c:spPr>
    <a:solidFill>
      <a:srgbClr val="FFF2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8774109280296"/>
          <c:y val="0.18788196400574719"/>
          <c:w val="0.80720025113535454"/>
          <c:h val="0.704029591974880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Charts2!$D$5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rgbClr val="F4B183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B84-46D7-98E7-FD0F6190EC8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B84-46D7-98E7-FD0F6190EC8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DB84-46D7-98E7-FD0F6190EC8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DB84-46D7-98E7-FD0F6190EC8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DB84-46D7-98E7-FD0F6190EC8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DB84-46D7-98E7-FD0F6190EC8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B84-46D7-98E7-FD0F6190EC8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DB84-46D7-98E7-FD0F6190EC8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DB84-46D7-98E7-FD0F6190EC8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DB84-46D7-98E7-FD0F6190EC8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DB84-46D7-98E7-FD0F6190EC89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DB84-46D7-98E7-FD0F6190EC89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DB84-46D7-98E7-FD0F6190EC89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DB84-46D7-98E7-FD0F6190EC89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DB84-46D7-98E7-FD0F6190EC89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DB84-46D7-98E7-FD0F6190EC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Charts2!$D$6:$D$23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84-46D7-98E7-FD0F6190E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76390607"/>
        <c:axId val="65861647"/>
      </c:barChart>
      <c:lineChart>
        <c:grouping val="standard"/>
        <c:varyColors val="0"/>
        <c:ser>
          <c:idx val="0"/>
          <c:order val="1"/>
          <c:tx>
            <c:v>%</c:v>
          </c:tx>
          <c:spPr>
            <a:ln w="28575" cap="rnd">
              <a:solidFill>
                <a:srgbClr val="385723"/>
              </a:solidFill>
              <a:round/>
              <a:tailEnd type="diamond"/>
            </a:ln>
            <a:effectLst/>
          </c:spPr>
          <c:marker>
            <c:symbol val="circle"/>
            <c:size val="5"/>
            <c:spPr>
              <a:solidFill>
                <a:srgbClr val="385723"/>
              </a:solidFill>
              <a:ln w="9525">
                <a:noFill/>
              </a:ln>
              <a:effectLst/>
            </c:spPr>
          </c:marker>
          <c:dPt>
            <c:idx val="17"/>
            <c:marker>
              <c:symbol val="diamond"/>
              <c:size val="9"/>
              <c:spPr>
                <a:solidFill>
                  <a:srgbClr val="38572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B84-46D7-98E7-FD0F6190EC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B84-46D7-98E7-FD0F6190E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535919"/>
        <c:axId val="516238799"/>
      </c:lineChart>
      <c:catAx>
        <c:axId val="47639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1647"/>
        <c:crosses val="autoZero"/>
        <c:auto val="1"/>
        <c:lblAlgn val="ctr"/>
        <c:lblOffset val="100"/>
        <c:noMultiLvlLbl val="0"/>
      </c:catAx>
      <c:valAx>
        <c:axId val="658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90607"/>
        <c:crosses val="autoZero"/>
        <c:crossBetween val="between"/>
      </c:valAx>
      <c:valAx>
        <c:axId val="516238799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0">
            <a:noFill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35919"/>
        <c:crosses val="max"/>
        <c:crossBetween val="between"/>
      </c:valAx>
      <c:catAx>
        <c:axId val="1052535919"/>
        <c:scaling>
          <c:orientation val="minMax"/>
        </c:scaling>
        <c:delete val="1"/>
        <c:axPos val="b"/>
        <c:majorTickMark val="out"/>
        <c:minorTickMark val="none"/>
        <c:tickLblPos val="nextTo"/>
        <c:crossAx val="5162387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E2F0D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weight vs horsepower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Scatter!$D$5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0">
                <a:solidFill>
                  <a:schemeClr val="accent1">
                    <a:alpha val="94000"/>
                  </a:schemeClr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rgbClr val="833A0B"/>
                </a:solidFill>
                <a:prstDash val="sysDash"/>
                <a:headEnd type="oval" w="sm" len="sm"/>
                <a:tailEnd type="stealth" w="med" len="me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1.2388861993258028E-3"/>
                  <c:y val="-6.36985422224168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Scatter!$C$6:$C$37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Scatter!$D$6:$D$37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9-4905-8399-56A972313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77760"/>
        <c:axId val="509593904"/>
      </c:scatterChart>
      <c:valAx>
        <c:axId val="53587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93904"/>
        <c:crosses val="autoZero"/>
        <c:crossBetween val="midCat"/>
      </c:valAx>
      <c:valAx>
        <c:axId val="509593904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7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'Gantt chart'!$D$6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chart'!$C$7:$C$17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'Gantt chart'!$D$7:$D$17</c:f>
              <c:numCache>
                <c:formatCode>dd\-mmm\-yy;;</c:formatCode>
                <c:ptCount val="11"/>
                <c:pt idx="0" formatCode="d\-mmm\-yy">
                  <c:v>40081</c:v>
                </c:pt>
                <c:pt idx="1">
                  <c:v>40081</c:v>
                </c:pt>
                <c:pt idx="2">
                  <c:v>40119</c:v>
                </c:pt>
                <c:pt idx="3">
                  <c:v>40148</c:v>
                </c:pt>
                <c:pt idx="4">
                  <c:v>40148</c:v>
                </c:pt>
                <c:pt idx="5">
                  <c:v>40168</c:v>
                </c:pt>
                <c:pt idx="6">
                  <c:v>40182</c:v>
                </c:pt>
                <c:pt idx="7">
                  <c:v>40182</c:v>
                </c:pt>
                <c:pt idx="8">
                  <c:v>40182</c:v>
                </c:pt>
                <c:pt idx="9">
                  <c:v>40189</c:v>
                </c:pt>
                <c:pt idx="10">
                  <c:v>40203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6-4C5C-A192-E8ADED828221}"/>
            </c:ext>
          </c:extLst>
        </c:ser>
        <c:ser>
          <c:idx val="2"/>
          <c:order val="1"/>
          <c:tx>
            <c:strRef>
              <c:f>'Gantt chart'!$F$6</c:f>
              <c:strCache>
                <c:ptCount val="1"/>
                <c:pt idx="0">
                  <c:v>Work Days Planned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'Gantt chart'!$F$7:$F$17</c:f>
              <c:numCache>
                <c:formatCode>0</c:formatCode>
                <c:ptCount val="11"/>
                <c:pt idx="0">
                  <c:v>159</c:v>
                </c:pt>
                <c:pt idx="1">
                  <c:v>114</c:v>
                </c:pt>
                <c:pt idx="2">
                  <c:v>88</c:v>
                </c:pt>
                <c:pt idx="3">
                  <c:v>20</c:v>
                </c:pt>
                <c:pt idx="4">
                  <c:v>45</c:v>
                </c:pt>
                <c:pt idx="5">
                  <c:v>25</c:v>
                </c:pt>
                <c:pt idx="6">
                  <c:v>25</c:v>
                </c:pt>
                <c:pt idx="7">
                  <c:v>51</c:v>
                </c:pt>
                <c:pt idx="8">
                  <c:v>7</c:v>
                </c:pt>
                <c:pt idx="9">
                  <c:v>15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6-4C5C-A192-E8ADED828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1614711327"/>
        <c:axId val="1614728799"/>
      </c:barChart>
      <c:catAx>
        <c:axId val="16147113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28799"/>
        <c:crosses val="autoZero"/>
        <c:auto val="1"/>
        <c:lblAlgn val="ctr"/>
        <c:lblOffset val="100"/>
        <c:noMultiLvlLbl val="0"/>
      </c:catAx>
      <c:valAx>
        <c:axId val="1614728799"/>
        <c:scaling>
          <c:orientation val="minMax"/>
          <c:max val="40240"/>
          <c:min val="400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1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13388604202252"/>
          <c:y val="0.22818642461358996"/>
          <c:w val="0.8244063242094738"/>
          <c:h val="0.7208876494604841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'Gantt chart'!$U$18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chart'!$T$19:$T$29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'Gantt chart'!$U$19:$U$29</c:f>
              <c:numCache>
                <c:formatCode>[$-14009]dd/mm/yy;@</c:formatCode>
                <c:ptCount val="11"/>
                <c:pt idx="0">
                  <c:v>40081</c:v>
                </c:pt>
                <c:pt idx="1">
                  <c:v>40081</c:v>
                </c:pt>
                <c:pt idx="2">
                  <c:v>40119</c:v>
                </c:pt>
                <c:pt idx="3">
                  <c:v>40148</c:v>
                </c:pt>
                <c:pt idx="4">
                  <c:v>40148</c:v>
                </c:pt>
                <c:pt idx="5">
                  <c:v>40168</c:v>
                </c:pt>
                <c:pt idx="6">
                  <c:v>40182</c:v>
                </c:pt>
                <c:pt idx="7">
                  <c:v>40182</c:v>
                </c:pt>
                <c:pt idx="8">
                  <c:v>40182</c:v>
                </c:pt>
                <c:pt idx="9">
                  <c:v>40189</c:v>
                </c:pt>
                <c:pt idx="10">
                  <c:v>40203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A-4FE8-A030-1747248194A0}"/>
            </c:ext>
          </c:extLst>
        </c:ser>
        <c:ser>
          <c:idx val="1"/>
          <c:order val="1"/>
          <c:tx>
            <c:strRef>
              <c:f>'Gantt chart'!$V$18</c:f>
              <c:strCache>
                <c:ptCount val="1"/>
                <c:pt idx="0">
                  <c:v>Work Days Planned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chart'!$T$19:$T$29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'Gantt chart'!$V$19:$V$29</c:f>
              <c:numCache>
                <c:formatCode>General</c:formatCode>
                <c:ptCount val="11"/>
                <c:pt idx="0">
                  <c:v>159</c:v>
                </c:pt>
                <c:pt idx="1">
                  <c:v>114</c:v>
                </c:pt>
                <c:pt idx="2">
                  <c:v>88</c:v>
                </c:pt>
                <c:pt idx="3">
                  <c:v>20</c:v>
                </c:pt>
                <c:pt idx="4">
                  <c:v>45</c:v>
                </c:pt>
                <c:pt idx="5">
                  <c:v>25</c:v>
                </c:pt>
                <c:pt idx="6">
                  <c:v>25</c:v>
                </c:pt>
                <c:pt idx="7">
                  <c:v>51</c:v>
                </c:pt>
                <c:pt idx="8">
                  <c:v>7</c:v>
                </c:pt>
                <c:pt idx="9">
                  <c:v>15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A-4FE8-A030-174724819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521783344"/>
        <c:axId val="132223136"/>
      </c:barChart>
      <c:catAx>
        <c:axId val="521783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3136"/>
        <c:crosses val="autoZero"/>
        <c:auto val="1"/>
        <c:lblAlgn val="ctr"/>
        <c:lblOffset val="100"/>
        <c:noMultiLvlLbl val="0"/>
      </c:catAx>
      <c:valAx>
        <c:axId val="132223136"/>
        <c:scaling>
          <c:orientation val="minMax"/>
          <c:max val="40240"/>
          <c:min val="400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4009]dd/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8334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plotSurface>
          <cx:spPr>
            <a:ln>
              <a:solidFill>
                <a:srgbClr val="833A0B"/>
              </a:solidFill>
            </a:ln>
          </cx:spPr>
        </cx:plotSurface>
        <cx:series layoutId="waterfall" uniqueId="{DDAFFBAB-94E7-458C-A92B-021A64AE5869}">
          <cx:tx>
            <cx:txData>
              <cx:f>_xlchart.v1.1</cx:f>
              <cx:v>Net Cash Flow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11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/>
            </a:pPr>
            <a:endParaRPr lang="en-US" sz="7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160020</xdr:rowOff>
    </xdr:from>
    <xdr:to>
      <xdr:col>14</xdr:col>
      <xdr:colOff>137159</xdr:colOff>
      <xdr:row>10</xdr:row>
      <xdr:rowOff>159544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86E88E-55C4-E22C-847C-E6D6AF3ED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5720" y="160020"/>
          <a:ext cx="5013959" cy="1828324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12</xdr:row>
      <xdr:rowOff>0</xdr:rowOff>
    </xdr:from>
    <xdr:to>
      <xdr:col>14</xdr:col>
      <xdr:colOff>161925</xdr:colOff>
      <xdr:row>22</xdr:row>
      <xdr:rowOff>43200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AB708-4EB3-CFCB-0826-C90D2A550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187779</xdr:colOff>
      <xdr:row>21</xdr:row>
      <xdr:rowOff>44903</xdr:rowOff>
    </xdr:from>
    <xdr:to>
      <xdr:col>13</xdr:col>
      <xdr:colOff>564579</xdr:colOff>
      <xdr:row>21</xdr:row>
      <xdr:rowOff>44903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DF2C43F-2DE3-E9E8-3122-910D82F379B9}"/>
            </a:ext>
          </a:extLst>
        </xdr:cNvPr>
        <xdr:cNvCxnSpPr/>
      </xdr:nvCxnSpPr>
      <xdr:spPr>
        <a:xfrm>
          <a:off x="4041322" y="3931103"/>
          <a:ext cx="4644000" cy="0"/>
        </a:xfrm>
        <a:prstGeom prst="line">
          <a:avLst/>
        </a:prstGeom>
        <a:ln w="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1</xdr:row>
      <xdr:rowOff>45721</xdr:rowOff>
    </xdr:from>
    <xdr:to>
      <xdr:col>15</xdr:col>
      <xdr:colOff>502919</xdr:colOff>
      <xdr:row>13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D49043-CFB3-29BF-E4E9-35DA23BD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5420" y="228601"/>
          <a:ext cx="4579619" cy="2278380"/>
        </a:xfrm>
        <a:prstGeom prst="rect">
          <a:avLst/>
        </a:prstGeom>
      </xdr:spPr>
    </xdr:pic>
    <xdr:clientData/>
  </xdr:twoCellAnchor>
  <xdr:twoCellAnchor>
    <xdr:from>
      <xdr:col>7</xdr:col>
      <xdr:colOff>539266</xdr:colOff>
      <xdr:row>14</xdr:row>
      <xdr:rowOff>0</xdr:rowOff>
    </xdr:from>
    <xdr:to>
      <xdr:col>15</xdr:col>
      <xdr:colOff>609599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FAB96-E60F-6053-AB69-CFAD570BC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510722</xdr:colOff>
      <xdr:row>2</xdr:row>
      <xdr:rowOff>64673</xdr:rowOff>
    </xdr:from>
    <xdr:to>
      <xdr:col>11</xdr:col>
      <xdr:colOff>253117</xdr:colOff>
      <xdr:row>13</xdr:row>
      <xdr:rowOff>134523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B4447-9F0E-E66F-1415-68013CBD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60" y="428088"/>
          <a:ext cx="3399995" cy="2068635"/>
        </a:xfrm>
        <a:prstGeom prst="rect">
          <a:avLst/>
        </a:prstGeom>
      </xdr:spPr>
    </xdr:pic>
    <xdr:clientData/>
  </xdr:twoCellAnchor>
  <xdr:twoCellAnchor>
    <xdr:from>
      <xdr:col>5</xdr:col>
      <xdr:colOff>550985</xdr:colOff>
      <xdr:row>14</xdr:row>
      <xdr:rowOff>70801</xdr:rowOff>
    </xdr:from>
    <xdr:to>
      <xdr:col>11</xdr:col>
      <xdr:colOff>252047</xdr:colOff>
      <xdr:row>25</xdr:row>
      <xdr:rowOff>82063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6ABCC2-4608-A3C4-314A-8AAC00CC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960375</xdr:colOff>
      <xdr:row>0</xdr:row>
      <xdr:rowOff>114300</xdr:rowOff>
    </xdr:from>
    <xdr:to>
      <xdr:col>13</xdr:col>
      <xdr:colOff>556260</xdr:colOff>
      <xdr:row>16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2D7DE6-AAF3-216F-5EEF-D7C35776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535" y="114300"/>
          <a:ext cx="6255765" cy="29718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171450</xdr:rowOff>
    </xdr:from>
    <xdr:to>
      <xdr:col>13</xdr:col>
      <xdr:colOff>510540</xdr:colOff>
      <xdr:row>32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12FAF-BA96-B3A3-348B-1C5809A57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6720" y="3280410"/>
              <a:ext cx="61188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0</xdr:row>
      <xdr:rowOff>68580</xdr:rowOff>
    </xdr:from>
    <xdr:to>
      <xdr:col>17</xdr:col>
      <xdr:colOff>388620</xdr:colOff>
      <xdr:row>14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FF352-C61E-FE9C-4208-A698E22D9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205740</xdr:colOff>
      <xdr:row>15</xdr:row>
      <xdr:rowOff>102870</xdr:rowOff>
    </xdr:from>
    <xdr:to>
      <xdr:col>17</xdr:col>
      <xdr:colOff>388620</xdr:colOff>
      <xdr:row>30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2B22FF-F26B-C2B0-40C1-4102DB9D3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C4D0-24DA-435E-8C41-D6A5E4FF18F3}">
  <dimension ref="C1:Y20"/>
  <sheetViews>
    <sheetView tabSelected="1" zoomScale="110" zoomScaleNormal="110" workbookViewId="0">
      <selection activeCell="H27" sqref="H27"/>
    </sheetView>
  </sheetViews>
  <sheetFormatPr defaultRowHeight="14.4" x14ac:dyDescent="0.3"/>
  <cols>
    <col min="4" max="4" width="11.77734375" bestFit="1" customWidth="1"/>
    <col min="8" max="9" width="8.88671875" customWidth="1"/>
    <col min="24" max="25" width="0" hidden="1" customWidth="1"/>
  </cols>
  <sheetData>
    <row r="1" spans="3:25" x14ac:dyDescent="0.3">
      <c r="X1" s="8" t="s">
        <v>0</v>
      </c>
      <c r="Y1" s="8" t="s">
        <v>1</v>
      </c>
    </row>
    <row r="2" spans="3:25" x14ac:dyDescent="0.3">
      <c r="C2" s="7" t="s">
        <v>2</v>
      </c>
      <c r="X2" s="4">
        <v>1990</v>
      </c>
      <c r="Y2" s="10">
        <v>2156</v>
      </c>
    </row>
    <row r="3" spans="3:25" x14ac:dyDescent="0.3">
      <c r="C3" s="7" t="s">
        <v>3</v>
      </c>
      <c r="X3" s="4"/>
      <c r="Y3" s="10">
        <v>3562</v>
      </c>
    </row>
    <row r="4" spans="3:25" x14ac:dyDescent="0.3">
      <c r="X4" s="4">
        <v>1992</v>
      </c>
      <c r="Y4" s="10">
        <v>7506</v>
      </c>
    </row>
    <row r="5" spans="3:25" x14ac:dyDescent="0.3">
      <c r="C5" s="29" t="s">
        <v>0</v>
      </c>
      <c r="D5" s="29" t="s">
        <v>1</v>
      </c>
      <c r="X5" s="4"/>
      <c r="Y5" s="10">
        <v>6258</v>
      </c>
    </row>
    <row r="6" spans="3:25" x14ac:dyDescent="0.3">
      <c r="C6" s="13">
        <v>1990</v>
      </c>
      <c r="D6" s="13">
        <v>2156</v>
      </c>
      <c r="X6" s="4">
        <v>1994</v>
      </c>
      <c r="Y6" s="10">
        <v>6279</v>
      </c>
    </row>
    <row r="7" spans="3:25" x14ac:dyDescent="0.3">
      <c r="C7" s="13">
        <v>1991</v>
      </c>
      <c r="D7" s="13">
        <v>3562</v>
      </c>
      <c r="X7" s="4"/>
      <c r="Y7" s="10">
        <v>1963</v>
      </c>
    </row>
    <row r="8" spans="3:25" x14ac:dyDescent="0.3">
      <c r="C8" s="13">
        <v>1992</v>
      </c>
      <c r="D8" s="13">
        <v>7506</v>
      </c>
      <c r="X8" s="4">
        <v>1996</v>
      </c>
      <c r="Y8" s="10">
        <v>6736</v>
      </c>
    </row>
    <row r="9" spans="3:25" x14ac:dyDescent="0.3">
      <c r="C9" s="13">
        <v>1993</v>
      </c>
      <c r="D9" s="13">
        <v>6258</v>
      </c>
      <c r="X9" s="4"/>
      <c r="Y9" s="10">
        <v>3280</v>
      </c>
    </row>
    <row r="10" spans="3:25" x14ac:dyDescent="0.3">
      <c r="C10" s="13">
        <v>1994</v>
      </c>
      <c r="D10" s="13">
        <v>6279</v>
      </c>
      <c r="X10" s="4">
        <v>1998</v>
      </c>
      <c r="Y10" s="10">
        <v>8398</v>
      </c>
    </row>
    <row r="11" spans="3:25" x14ac:dyDescent="0.3">
      <c r="C11" s="13">
        <v>1995</v>
      </c>
      <c r="D11" s="13">
        <v>1963</v>
      </c>
      <c r="X11" s="4"/>
      <c r="Y11" s="10">
        <v>2882</v>
      </c>
    </row>
    <row r="12" spans="3:25" x14ac:dyDescent="0.3">
      <c r="C12" s="13">
        <v>1996</v>
      </c>
      <c r="D12" s="13">
        <v>6736</v>
      </c>
      <c r="X12" s="4">
        <v>2000</v>
      </c>
      <c r="Y12" s="10">
        <v>4686</v>
      </c>
    </row>
    <row r="13" spans="3:25" x14ac:dyDescent="0.3">
      <c r="C13" s="13">
        <v>1997</v>
      </c>
      <c r="D13" s="13">
        <v>3280</v>
      </c>
      <c r="X13" s="4"/>
      <c r="Y13" s="10">
        <v>6976</v>
      </c>
    </row>
    <row r="14" spans="3:25" x14ac:dyDescent="0.3">
      <c r="C14" s="13">
        <v>1998</v>
      </c>
      <c r="D14" s="13">
        <v>8398</v>
      </c>
      <c r="X14" s="4">
        <v>2002</v>
      </c>
      <c r="Y14" s="10">
        <v>2173</v>
      </c>
    </row>
    <row r="15" spans="3:25" x14ac:dyDescent="0.3">
      <c r="C15" s="13">
        <v>1999</v>
      </c>
      <c r="D15" s="13">
        <v>2882</v>
      </c>
      <c r="X15" s="4"/>
      <c r="Y15" s="10">
        <v>2166</v>
      </c>
    </row>
    <row r="16" spans="3:25" x14ac:dyDescent="0.3">
      <c r="C16" s="13">
        <v>2000</v>
      </c>
      <c r="D16" s="13">
        <v>4686</v>
      </c>
      <c r="X16" s="5">
        <v>2004</v>
      </c>
      <c r="Y16" s="11">
        <v>8418</v>
      </c>
    </row>
    <row r="17" spans="3:4" x14ac:dyDescent="0.3">
      <c r="C17" s="13">
        <v>2001</v>
      </c>
      <c r="D17" s="13">
        <v>6976</v>
      </c>
    </row>
    <row r="18" spans="3:4" x14ac:dyDescent="0.3">
      <c r="C18" s="13">
        <v>2002</v>
      </c>
      <c r="D18" s="13">
        <v>2173</v>
      </c>
    </row>
    <row r="19" spans="3:4" x14ac:dyDescent="0.3">
      <c r="C19" s="13">
        <v>2003</v>
      </c>
      <c r="D19" s="13">
        <v>2166</v>
      </c>
    </row>
    <row r="20" spans="3:4" x14ac:dyDescent="0.3">
      <c r="C20" s="13">
        <v>2004</v>
      </c>
      <c r="D20" s="13">
        <v>8418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4C6E-6029-4ABB-914C-7BA262E33140}">
  <dimension ref="C2:R25"/>
  <sheetViews>
    <sheetView workbookViewId="0">
      <selection activeCell="D34" sqref="D34"/>
    </sheetView>
  </sheetViews>
  <sheetFormatPr defaultRowHeight="14.4" x14ac:dyDescent="0.3"/>
  <cols>
    <col min="4" max="4" width="11.77734375" bestFit="1" customWidth="1"/>
    <col min="22" max="22" width="11.77734375" customWidth="1"/>
  </cols>
  <sheetData>
    <row r="2" spans="3:18" x14ac:dyDescent="0.3">
      <c r="C2" s="7" t="s">
        <v>7</v>
      </c>
      <c r="R2" s="30"/>
    </row>
    <row r="3" spans="3:18" x14ac:dyDescent="0.3">
      <c r="C3" s="7"/>
      <c r="R3" s="12"/>
    </row>
    <row r="5" spans="3:18" x14ac:dyDescent="0.3">
      <c r="C5" s="1" t="s">
        <v>0</v>
      </c>
      <c r="D5" s="2" t="s">
        <v>1</v>
      </c>
      <c r="E5" s="2" t="s">
        <v>6</v>
      </c>
      <c r="F5" s="16" t="s">
        <v>5</v>
      </c>
    </row>
    <row r="6" spans="3:18" x14ac:dyDescent="0.3">
      <c r="C6" s="4">
        <v>2005</v>
      </c>
      <c r="D6" s="3">
        <v>528</v>
      </c>
      <c r="E6" s="14"/>
      <c r="F6" s="14"/>
    </row>
    <row r="7" spans="3:18" x14ac:dyDescent="0.3">
      <c r="C7" s="4">
        <v>2006</v>
      </c>
      <c r="D7" s="3">
        <v>4550</v>
      </c>
      <c r="E7" s="15">
        <f>SUM($D$6:D7)</f>
        <v>5078</v>
      </c>
      <c r="F7" s="14">
        <f>E7/$E$23</f>
        <v>6.5615712624370076E-2</v>
      </c>
    </row>
    <row r="8" spans="3:18" x14ac:dyDescent="0.3">
      <c r="C8" s="4">
        <v>2007</v>
      </c>
      <c r="D8" s="3">
        <v>8189</v>
      </c>
      <c r="E8" s="15">
        <f>SUM($D$6:D8)</f>
        <v>13267</v>
      </c>
      <c r="F8" s="14">
        <f t="shared" ref="F8:F23" si="0">E8/$E$23</f>
        <v>0.17143041736658482</v>
      </c>
    </row>
    <row r="9" spans="3:18" x14ac:dyDescent="0.3">
      <c r="C9" s="4">
        <v>2008</v>
      </c>
      <c r="D9" s="3">
        <v>1730</v>
      </c>
      <c r="E9" s="15">
        <f>SUM($D$6:D9)</f>
        <v>14997</v>
      </c>
      <c r="F9" s="14">
        <f t="shared" si="0"/>
        <v>0.19378472670887711</v>
      </c>
    </row>
    <row r="10" spans="3:18" x14ac:dyDescent="0.3">
      <c r="C10" s="4">
        <v>2009</v>
      </c>
      <c r="D10" s="3">
        <v>5262</v>
      </c>
      <c r="E10" s="15">
        <f>SUM($D$6:D10)</f>
        <v>20259</v>
      </c>
      <c r="F10" s="14">
        <f t="shared" si="0"/>
        <v>0.26177800749450836</v>
      </c>
    </row>
    <row r="11" spans="3:18" x14ac:dyDescent="0.3">
      <c r="C11" s="4">
        <v>2010</v>
      </c>
      <c r="D11" s="3">
        <v>2172</v>
      </c>
      <c r="E11" s="15">
        <f>SUM($D$6:D11)</f>
        <v>22431</v>
      </c>
      <c r="F11" s="14">
        <f t="shared" si="0"/>
        <v>0.28984364905026488</v>
      </c>
    </row>
    <row r="12" spans="3:18" x14ac:dyDescent="0.3">
      <c r="C12" s="4">
        <v>2011</v>
      </c>
      <c r="D12" s="3">
        <v>4384</v>
      </c>
      <c r="E12" s="15">
        <f>SUM($D$6:D12)</f>
        <v>26815</v>
      </c>
      <c r="F12" s="14">
        <f t="shared" si="0"/>
        <v>0.34649179480553044</v>
      </c>
    </row>
    <row r="13" spans="3:18" x14ac:dyDescent="0.3">
      <c r="C13" s="4">
        <v>2012</v>
      </c>
      <c r="D13" s="3">
        <v>8709</v>
      </c>
      <c r="E13" s="15">
        <f>SUM($D$6:D13)</f>
        <v>35524</v>
      </c>
      <c r="F13" s="14">
        <f t="shared" si="0"/>
        <v>0.45902571391652669</v>
      </c>
    </row>
    <row r="14" spans="3:18" x14ac:dyDescent="0.3">
      <c r="C14" s="4">
        <v>2013</v>
      </c>
      <c r="D14" s="3">
        <v>3618</v>
      </c>
      <c r="E14" s="15">
        <f>SUM($D$6:D14)</f>
        <v>39142</v>
      </c>
      <c r="F14" s="14">
        <f t="shared" si="0"/>
        <v>0.50577594004393334</v>
      </c>
    </row>
    <row r="15" spans="3:18" x14ac:dyDescent="0.3">
      <c r="C15" s="4">
        <v>2014</v>
      </c>
      <c r="D15" s="3">
        <v>6372</v>
      </c>
      <c r="E15" s="15">
        <f>SUM($D$6:D15)</f>
        <v>45514</v>
      </c>
      <c r="F15" s="14">
        <f t="shared" si="0"/>
        <v>0.58811215919369431</v>
      </c>
    </row>
    <row r="16" spans="3:18" x14ac:dyDescent="0.3">
      <c r="C16" s="4">
        <v>2015</v>
      </c>
      <c r="D16" s="3">
        <v>3456</v>
      </c>
      <c r="E16" s="15">
        <f>SUM($D$6:D16)</f>
        <v>48970</v>
      </c>
      <c r="F16" s="14">
        <f t="shared" si="0"/>
        <v>0.6327690916139036</v>
      </c>
    </row>
    <row r="17" spans="3:6" x14ac:dyDescent="0.3">
      <c r="C17" s="4">
        <v>2016</v>
      </c>
      <c r="D17" s="3">
        <v>7478</v>
      </c>
      <c r="E17" s="15">
        <f>SUM($D$6:D17)</f>
        <v>56448</v>
      </c>
      <c r="F17" s="14">
        <f t="shared" si="0"/>
        <v>0.72939656286341903</v>
      </c>
    </row>
    <row r="18" spans="3:6" x14ac:dyDescent="0.3">
      <c r="C18" s="4">
        <v>2017</v>
      </c>
      <c r="D18" s="3">
        <v>4649</v>
      </c>
      <c r="E18" s="15">
        <f>SUM($D$6:D18)</f>
        <v>61097</v>
      </c>
      <c r="F18" s="14">
        <f t="shared" si="0"/>
        <v>0.78946892363354437</v>
      </c>
    </row>
    <row r="19" spans="3:6" x14ac:dyDescent="0.3">
      <c r="C19" s="4">
        <v>2018</v>
      </c>
      <c r="D19" s="3">
        <v>5831</v>
      </c>
      <c r="E19" s="15">
        <f>SUM($D$6:D19)</f>
        <v>66928</v>
      </c>
      <c r="F19" s="14">
        <f t="shared" si="0"/>
        <v>0.86481457552655383</v>
      </c>
    </row>
    <row r="20" spans="3:6" x14ac:dyDescent="0.3">
      <c r="C20" s="4">
        <v>2019</v>
      </c>
      <c r="D20" s="3">
        <v>1599</v>
      </c>
      <c r="E20" s="15">
        <f>SUM($D$6:D20)</f>
        <v>68527</v>
      </c>
      <c r="F20" s="14">
        <f t="shared" si="0"/>
        <v>0.88547615971055693</v>
      </c>
    </row>
    <row r="21" spans="3:6" x14ac:dyDescent="0.3">
      <c r="C21" s="4">
        <v>2020</v>
      </c>
      <c r="D21" s="3">
        <v>3695</v>
      </c>
      <c r="E21" s="15">
        <f>SUM($D$6:D21)</f>
        <v>72222</v>
      </c>
      <c r="F21" s="14">
        <f t="shared" si="0"/>
        <v>0.93322134642718702</v>
      </c>
    </row>
    <row r="22" spans="3:6" x14ac:dyDescent="0.3">
      <c r="C22" s="4">
        <v>2021</v>
      </c>
      <c r="D22" s="3">
        <v>1678</v>
      </c>
      <c r="E22" s="15">
        <f>SUM($D$6:D22)</f>
        <v>73900</v>
      </c>
      <c r="F22" s="14">
        <f t="shared" si="0"/>
        <v>0.95490373433260112</v>
      </c>
    </row>
    <row r="23" spans="3:6" x14ac:dyDescent="0.3">
      <c r="C23" s="5">
        <v>2022</v>
      </c>
      <c r="D23" s="6">
        <v>3490</v>
      </c>
      <c r="E23" s="15">
        <f>SUM($D$6:D23)</f>
        <v>77390</v>
      </c>
      <c r="F23" s="14">
        <f t="shared" si="0"/>
        <v>1</v>
      </c>
    </row>
    <row r="25" spans="3:6" x14ac:dyDescent="0.3">
      <c r="C25" t="s">
        <v>4</v>
      </c>
      <c r="D25" s="12">
        <f>SUM(D6:D23)</f>
        <v>77390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6036-845C-4323-87D3-8CC25F53093B}">
  <dimension ref="C2:D37"/>
  <sheetViews>
    <sheetView topLeftCell="A3" zoomScale="130" zoomScaleNormal="130" workbookViewId="0">
      <selection activeCell="M24" sqref="M24"/>
    </sheetView>
  </sheetViews>
  <sheetFormatPr defaultRowHeight="14.4" x14ac:dyDescent="0.3"/>
  <cols>
    <col min="3" max="3" width="11" bestFit="1" customWidth="1"/>
  </cols>
  <sheetData>
    <row r="2" spans="3:4" x14ac:dyDescent="0.3">
      <c r="C2" s="7" t="s">
        <v>10</v>
      </c>
    </row>
    <row r="3" spans="3:4" x14ac:dyDescent="0.3">
      <c r="C3" s="7" t="s">
        <v>3</v>
      </c>
    </row>
    <row r="4" spans="3:4" x14ac:dyDescent="0.3">
      <c r="C4" s="7"/>
    </row>
    <row r="5" spans="3:4" x14ac:dyDescent="0.3">
      <c r="C5" s="17" t="s">
        <v>8</v>
      </c>
      <c r="D5" s="17" t="s">
        <v>9</v>
      </c>
    </row>
    <row r="6" spans="3:4" x14ac:dyDescent="0.3">
      <c r="C6" s="18">
        <v>130</v>
      </c>
      <c r="D6" s="18">
        <v>3504</v>
      </c>
    </row>
    <row r="7" spans="3:4" x14ac:dyDescent="0.3">
      <c r="C7" s="19">
        <v>165</v>
      </c>
      <c r="D7" s="19">
        <v>3693</v>
      </c>
    </row>
    <row r="8" spans="3:4" x14ac:dyDescent="0.3">
      <c r="C8" s="18">
        <v>150</v>
      </c>
      <c r="D8" s="18">
        <v>3436</v>
      </c>
    </row>
    <row r="9" spans="3:4" x14ac:dyDescent="0.3">
      <c r="C9" s="19">
        <v>150</v>
      </c>
      <c r="D9" s="19">
        <v>3433</v>
      </c>
    </row>
    <row r="10" spans="3:4" x14ac:dyDescent="0.3">
      <c r="C10" s="18">
        <v>140</v>
      </c>
      <c r="D10" s="18">
        <v>3449</v>
      </c>
    </row>
    <row r="11" spans="3:4" x14ac:dyDescent="0.3">
      <c r="C11" s="19">
        <v>198</v>
      </c>
      <c r="D11" s="19">
        <v>4341</v>
      </c>
    </row>
    <row r="12" spans="3:4" x14ac:dyDescent="0.3">
      <c r="C12" s="18">
        <v>220</v>
      </c>
      <c r="D12" s="18">
        <v>4354</v>
      </c>
    </row>
    <row r="13" spans="3:4" x14ac:dyDescent="0.3">
      <c r="C13" s="19">
        <v>215</v>
      </c>
      <c r="D13" s="19">
        <v>4312</v>
      </c>
    </row>
    <row r="14" spans="3:4" x14ac:dyDescent="0.3">
      <c r="C14" s="18">
        <v>225</v>
      </c>
      <c r="D14" s="18">
        <v>4425</v>
      </c>
    </row>
    <row r="15" spans="3:4" x14ac:dyDescent="0.3">
      <c r="C15" s="19">
        <v>190</v>
      </c>
      <c r="D15" s="19">
        <v>3850</v>
      </c>
    </row>
    <row r="16" spans="3:4" x14ac:dyDescent="0.3">
      <c r="C16" s="18">
        <v>170</v>
      </c>
      <c r="D16" s="18">
        <v>3563</v>
      </c>
    </row>
    <row r="17" spans="3:4" x14ac:dyDescent="0.3">
      <c r="C17" s="19">
        <v>160</v>
      </c>
      <c r="D17" s="19">
        <v>3609</v>
      </c>
    </row>
    <row r="18" spans="3:4" x14ac:dyDescent="0.3">
      <c r="C18" s="18">
        <v>150</v>
      </c>
      <c r="D18" s="18">
        <v>3761</v>
      </c>
    </row>
    <row r="19" spans="3:4" x14ac:dyDescent="0.3">
      <c r="C19" s="19">
        <v>225</v>
      </c>
      <c r="D19" s="19">
        <v>3086</v>
      </c>
    </row>
    <row r="20" spans="3:4" x14ac:dyDescent="0.3">
      <c r="C20" s="18">
        <v>95</v>
      </c>
      <c r="D20" s="18">
        <v>2372</v>
      </c>
    </row>
    <row r="21" spans="3:4" x14ac:dyDescent="0.3">
      <c r="C21" s="19">
        <v>95</v>
      </c>
      <c r="D21" s="19">
        <v>2833</v>
      </c>
    </row>
    <row r="22" spans="3:4" x14ac:dyDescent="0.3">
      <c r="C22" s="18">
        <v>97</v>
      </c>
      <c r="D22" s="18">
        <v>2774</v>
      </c>
    </row>
    <row r="23" spans="3:4" x14ac:dyDescent="0.3">
      <c r="C23" s="19">
        <v>85</v>
      </c>
      <c r="D23" s="19">
        <v>2587</v>
      </c>
    </row>
    <row r="24" spans="3:4" x14ac:dyDescent="0.3">
      <c r="C24" s="18">
        <v>88</v>
      </c>
      <c r="D24" s="18">
        <v>2130</v>
      </c>
    </row>
    <row r="25" spans="3:4" x14ac:dyDescent="0.3">
      <c r="C25" s="19">
        <v>46</v>
      </c>
      <c r="D25" s="19">
        <v>1835</v>
      </c>
    </row>
    <row r="26" spans="3:4" x14ac:dyDescent="0.3">
      <c r="C26" s="18">
        <v>87</v>
      </c>
      <c r="D26" s="18">
        <v>2672</v>
      </c>
    </row>
    <row r="27" spans="3:4" x14ac:dyDescent="0.3">
      <c r="C27" s="19">
        <v>90</v>
      </c>
      <c r="D27" s="19">
        <v>2430</v>
      </c>
    </row>
    <row r="28" spans="3:4" x14ac:dyDescent="0.3">
      <c r="C28" s="18">
        <v>95</v>
      </c>
      <c r="D28" s="18">
        <v>2375</v>
      </c>
    </row>
    <row r="29" spans="3:4" x14ac:dyDescent="0.3">
      <c r="C29" s="19">
        <v>113</v>
      </c>
      <c r="D29" s="19">
        <v>2234</v>
      </c>
    </row>
    <row r="30" spans="3:4" x14ac:dyDescent="0.3">
      <c r="C30" s="18">
        <v>90</v>
      </c>
      <c r="D30" s="18">
        <v>2648</v>
      </c>
    </row>
    <row r="31" spans="3:4" x14ac:dyDescent="0.3">
      <c r="C31" s="19">
        <v>215</v>
      </c>
      <c r="D31" s="19">
        <v>4615</v>
      </c>
    </row>
    <row r="32" spans="3:4" x14ac:dyDescent="0.3">
      <c r="C32" s="18">
        <v>200</v>
      </c>
      <c r="D32" s="18">
        <v>4376</v>
      </c>
    </row>
    <row r="33" spans="3:4" x14ac:dyDescent="0.3">
      <c r="C33" s="19">
        <v>210</v>
      </c>
      <c r="D33" s="19">
        <v>4382</v>
      </c>
    </row>
    <row r="34" spans="3:4" x14ac:dyDescent="0.3">
      <c r="C34" s="18">
        <v>193</v>
      </c>
      <c r="D34" s="18">
        <v>4732</v>
      </c>
    </row>
    <row r="35" spans="3:4" x14ac:dyDescent="0.3">
      <c r="C35" s="19">
        <v>88</v>
      </c>
      <c r="D35" s="19">
        <v>2130</v>
      </c>
    </row>
    <row r="36" spans="3:4" x14ac:dyDescent="0.3">
      <c r="C36" s="18">
        <v>90</v>
      </c>
      <c r="D36" s="18">
        <v>2264</v>
      </c>
    </row>
    <row r="37" spans="3:4" x14ac:dyDescent="0.3">
      <c r="C37" s="19">
        <v>95</v>
      </c>
      <c r="D37" s="19">
        <v>2228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30EC-B096-4BBD-B1C4-0DB85FEC0D4B}">
  <dimension ref="C2:D17"/>
  <sheetViews>
    <sheetView workbookViewId="0">
      <selection activeCell="E26" sqref="E26"/>
    </sheetView>
  </sheetViews>
  <sheetFormatPr defaultRowHeight="14.4" x14ac:dyDescent="0.3"/>
  <cols>
    <col min="3" max="3" width="16" bestFit="1" customWidth="1"/>
    <col min="4" max="4" width="12.6640625" bestFit="1" customWidth="1"/>
    <col min="5" max="5" width="15.33203125" bestFit="1" customWidth="1"/>
    <col min="6" max="6" width="11.109375" bestFit="1" customWidth="1"/>
    <col min="7" max="7" width="14.109375" bestFit="1" customWidth="1"/>
    <col min="8" max="8" width="12.109375" customWidth="1"/>
  </cols>
  <sheetData>
    <row r="2" spans="3:4" x14ac:dyDescent="0.3">
      <c r="C2" s="7" t="s">
        <v>25</v>
      </c>
    </row>
    <row r="3" spans="3:4" x14ac:dyDescent="0.3">
      <c r="C3" s="7" t="s">
        <v>3</v>
      </c>
    </row>
    <row r="5" spans="3:4" x14ac:dyDescent="0.3">
      <c r="C5" s="13" t="s">
        <v>11</v>
      </c>
      <c r="D5" s="13" t="s">
        <v>12</v>
      </c>
    </row>
    <row r="6" spans="3:4" x14ac:dyDescent="0.3">
      <c r="C6" s="13" t="s">
        <v>24</v>
      </c>
      <c r="D6" s="9">
        <v>100000</v>
      </c>
    </row>
    <row r="7" spans="3:4" x14ac:dyDescent="0.3">
      <c r="C7" s="13" t="s">
        <v>14</v>
      </c>
      <c r="D7" s="9">
        <v>-25000</v>
      </c>
    </row>
    <row r="8" spans="3:4" x14ac:dyDescent="0.3">
      <c r="C8" s="13" t="s">
        <v>15</v>
      </c>
      <c r="D8" s="9">
        <v>10000</v>
      </c>
    </row>
    <row r="9" spans="3:4" x14ac:dyDescent="0.3">
      <c r="C9" s="13" t="s">
        <v>16</v>
      </c>
      <c r="D9" s="9">
        <v>14000</v>
      </c>
    </row>
    <row r="10" spans="3:4" x14ac:dyDescent="0.3">
      <c r="C10" s="13" t="s">
        <v>17</v>
      </c>
      <c r="D10" s="9">
        <v>-15000</v>
      </c>
    </row>
    <row r="11" spans="3:4" x14ac:dyDescent="0.3">
      <c r="C11" s="13" t="s">
        <v>18</v>
      </c>
      <c r="D11" s="9">
        <v>-5000</v>
      </c>
    </row>
    <row r="12" spans="3:4" x14ac:dyDescent="0.3">
      <c r="C12" s="13" t="s">
        <v>19</v>
      </c>
      <c r="D12" s="9">
        <v>7000</v>
      </c>
    </row>
    <row r="13" spans="3:4" x14ac:dyDescent="0.3">
      <c r="C13" s="13" t="s">
        <v>20</v>
      </c>
      <c r="D13" s="9">
        <v>8500</v>
      </c>
    </row>
    <row r="14" spans="3:4" x14ac:dyDescent="0.3">
      <c r="C14" s="13" t="s">
        <v>21</v>
      </c>
      <c r="D14" s="9">
        <v>-10000</v>
      </c>
    </row>
    <row r="15" spans="3:4" x14ac:dyDescent="0.3">
      <c r="C15" s="13" t="s">
        <v>22</v>
      </c>
      <c r="D15" s="9">
        <v>-16000</v>
      </c>
    </row>
    <row r="16" spans="3:4" x14ac:dyDescent="0.3">
      <c r="C16" s="13" t="s">
        <v>23</v>
      </c>
      <c r="D16" s="9">
        <v>10000</v>
      </c>
    </row>
    <row r="17" spans="3:4" x14ac:dyDescent="0.3">
      <c r="C17" s="13" t="s">
        <v>13</v>
      </c>
      <c r="D17" s="9">
        <f>SUM(D6:D16)</f>
        <v>78500</v>
      </c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776B-D6BA-4DE4-A6C5-ACB7A976CCF4}">
  <dimension ref="C4:W1048576"/>
  <sheetViews>
    <sheetView zoomScaleNormal="100" workbookViewId="0">
      <selection activeCell="E22" sqref="E22"/>
    </sheetView>
  </sheetViews>
  <sheetFormatPr defaultRowHeight="14.4" x14ac:dyDescent="0.3"/>
  <cols>
    <col min="3" max="3" width="14.33203125" bestFit="1" customWidth="1"/>
    <col min="20" max="20" width="0" hidden="1" customWidth="1"/>
    <col min="21" max="21" width="10.33203125" hidden="1" customWidth="1"/>
    <col min="22" max="22" width="19.109375" hidden="1" customWidth="1"/>
  </cols>
  <sheetData>
    <row r="4" spans="3:23" x14ac:dyDescent="0.3">
      <c r="T4" s="24"/>
      <c r="U4" s="25"/>
      <c r="V4" s="25"/>
    </row>
    <row r="5" spans="3:23" x14ac:dyDescent="0.3">
      <c r="T5" s="26"/>
      <c r="U5" s="20"/>
      <c r="V5" s="20"/>
    </row>
    <row r="6" spans="3:23" ht="30.6" x14ac:dyDescent="0.3">
      <c r="C6" s="24" t="s">
        <v>26</v>
      </c>
      <c r="D6" s="25" t="s">
        <v>27</v>
      </c>
      <c r="E6" s="25" t="s">
        <v>28</v>
      </c>
      <c r="F6" s="23" t="s">
        <v>29</v>
      </c>
      <c r="T6" s="21"/>
      <c r="U6" s="22"/>
      <c r="V6" s="22"/>
      <c r="W6" s="27"/>
    </row>
    <row r="7" spans="3:23" x14ac:dyDescent="0.3">
      <c r="C7" s="26" t="s">
        <v>30</v>
      </c>
      <c r="D7" s="20">
        <v>40081</v>
      </c>
      <c r="E7" s="20">
        <v>40240</v>
      </c>
      <c r="F7" s="27">
        <f>E7-D7</f>
        <v>159</v>
      </c>
      <c r="T7" s="21"/>
      <c r="U7" s="22"/>
      <c r="V7" s="22"/>
      <c r="W7" s="27"/>
    </row>
    <row r="8" spans="3:23" x14ac:dyDescent="0.3">
      <c r="C8" s="21" t="s">
        <v>31</v>
      </c>
      <c r="D8" s="22">
        <v>40081</v>
      </c>
      <c r="E8" s="22">
        <v>40195</v>
      </c>
      <c r="F8" s="27">
        <f t="shared" ref="F8:F17" si="0">E8-D8</f>
        <v>114</v>
      </c>
      <c r="T8" s="21"/>
      <c r="U8" s="22"/>
      <c r="V8" s="22"/>
      <c r="W8" s="27"/>
    </row>
    <row r="9" spans="3:23" x14ac:dyDescent="0.3">
      <c r="C9" s="21" t="s">
        <v>32</v>
      </c>
      <c r="D9" s="22">
        <v>40119</v>
      </c>
      <c r="E9" s="22">
        <v>40207</v>
      </c>
      <c r="F9" s="27">
        <f t="shared" si="0"/>
        <v>88</v>
      </c>
      <c r="T9" s="21"/>
      <c r="U9" s="22"/>
      <c r="V9" s="22"/>
      <c r="W9" s="27"/>
    </row>
    <row r="10" spans="3:23" x14ac:dyDescent="0.3">
      <c r="C10" s="21" t="s">
        <v>33</v>
      </c>
      <c r="D10" s="22">
        <v>40148</v>
      </c>
      <c r="E10" s="22">
        <v>40168</v>
      </c>
      <c r="F10" s="27">
        <f t="shared" si="0"/>
        <v>20</v>
      </c>
      <c r="T10" s="21"/>
      <c r="U10" s="22"/>
      <c r="V10" s="22"/>
      <c r="W10" s="27"/>
    </row>
    <row r="11" spans="3:23" x14ac:dyDescent="0.3">
      <c r="C11" s="21" t="s">
        <v>34</v>
      </c>
      <c r="D11" s="22">
        <v>40148</v>
      </c>
      <c r="E11" s="22">
        <v>40193</v>
      </c>
      <c r="F11" s="27">
        <f t="shared" si="0"/>
        <v>45</v>
      </c>
      <c r="T11" s="21"/>
      <c r="U11" s="22"/>
      <c r="V11" s="22"/>
      <c r="W11" s="27"/>
    </row>
    <row r="12" spans="3:23" x14ac:dyDescent="0.3">
      <c r="C12" s="21" t="s">
        <v>35</v>
      </c>
      <c r="D12" s="22">
        <v>40168</v>
      </c>
      <c r="E12" s="22">
        <v>40193</v>
      </c>
      <c r="F12" s="27">
        <f t="shared" si="0"/>
        <v>25</v>
      </c>
      <c r="T12" s="21"/>
      <c r="U12" s="22"/>
      <c r="V12" s="22"/>
      <c r="W12" s="27"/>
    </row>
    <row r="13" spans="3:23" x14ac:dyDescent="0.3">
      <c r="C13" s="21" t="s">
        <v>36</v>
      </c>
      <c r="D13" s="22">
        <v>40182</v>
      </c>
      <c r="E13" s="22">
        <v>40207</v>
      </c>
      <c r="F13" s="27">
        <f t="shared" si="0"/>
        <v>25</v>
      </c>
      <c r="T13" s="21"/>
      <c r="U13" s="22"/>
      <c r="V13" s="22"/>
      <c r="W13" s="27"/>
    </row>
    <row r="14" spans="3:23" x14ac:dyDescent="0.3">
      <c r="C14" s="21" t="s">
        <v>37</v>
      </c>
      <c r="D14" s="22">
        <v>40182</v>
      </c>
      <c r="E14" s="22">
        <v>40233</v>
      </c>
      <c r="F14" s="27">
        <f t="shared" si="0"/>
        <v>51</v>
      </c>
      <c r="T14" s="21"/>
      <c r="U14" s="22"/>
      <c r="V14" s="22"/>
      <c r="W14" s="27"/>
    </row>
    <row r="15" spans="3:23" x14ac:dyDescent="0.3">
      <c r="C15" s="21" t="s">
        <v>31</v>
      </c>
      <c r="D15" s="22">
        <v>40182</v>
      </c>
      <c r="E15" s="22">
        <v>40189</v>
      </c>
      <c r="F15" s="27">
        <f t="shared" si="0"/>
        <v>7</v>
      </c>
      <c r="T15" s="21"/>
      <c r="U15" s="22"/>
      <c r="V15" s="28"/>
      <c r="W15" s="27"/>
    </row>
    <row r="16" spans="3:23" x14ac:dyDescent="0.3">
      <c r="C16" s="21" t="s">
        <v>32</v>
      </c>
      <c r="D16" s="22">
        <v>40189</v>
      </c>
      <c r="E16" s="22">
        <v>40204</v>
      </c>
      <c r="F16" s="27">
        <f t="shared" si="0"/>
        <v>15</v>
      </c>
    </row>
    <row r="17" spans="3:22" x14ac:dyDescent="0.3">
      <c r="C17" s="21" t="s">
        <v>33</v>
      </c>
      <c r="D17" s="22">
        <v>40203</v>
      </c>
      <c r="E17" s="28">
        <v>40233</v>
      </c>
      <c r="F17" s="27">
        <f t="shared" si="0"/>
        <v>30</v>
      </c>
    </row>
    <row r="18" spans="3:22" x14ac:dyDescent="0.3">
      <c r="T18" s="29" t="s">
        <v>26</v>
      </c>
      <c r="U18" s="29" t="s">
        <v>27</v>
      </c>
      <c r="V18" s="29" t="s">
        <v>29</v>
      </c>
    </row>
    <row r="19" spans="3:22" x14ac:dyDescent="0.3">
      <c r="T19" s="13" t="s">
        <v>30</v>
      </c>
      <c r="U19" s="31">
        <v>40081</v>
      </c>
      <c r="V19" s="13">
        <v>159</v>
      </c>
    </row>
    <row r="20" spans="3:22" x14ac:dyDescent="0.3">
      <c r="T20" s="13" t="s">
        <v>31</v>
      </c>
      <c r="U20" s="31">
        <v>40081</v>
      </c>
      <c r="V20" s="13">
        <v>114</v>
      </c>
    </row>
    <row r="21" spans="3:22" x14ac:dyDescent="0.3">
      <c r="T21" s="13" t="s">
        <v>32</v>
      </c>
      <c r="U21" s="31">
        <v>40119</v>
      </c>
      <c r="V21" s="13">
        <v>88</v>
      </c>
    </row>
    <row r="22" spans="3:22" x14ac:dyDescent="0.3">
      <c r="T22" s="13" t="s">
        <v>33</v>
      </c>
      <c r="U22" s="31">
        <v>40148</v>
      </c>
      <c r="V22" s="13">
        <v>20</v>
      </c>
    </row>
    <row r="23" spans="3:22" x14ac:dyDescent="0.3">
      <c r="T23" s="13" t="s">
        <v>34</v>
      </c>
      <c r="U23" s="31">
        <v>40148</v>
      </c>
      <c r="V23" s="13">
        <v>45</v>
      </c>
    </row>
    <row r="24" spans="3:22" x14ac:dyDescent="0.3">
      <c r="T24" s="13" t="s">
        <v>35</v>
      </c>
      <c r="U24" s="31">
        <v>40168</v>
      </c>
      <c r="V24" s="13">
        <v>25</v>
      </c>
    </row>
    <row r="25" spans="3:22" x14ac:dyDescent="0.3">
      <c r="T25" s="13" t="s">
        <v>36</v>
      </c>
      <c r="U25" s="31">
        <v>40182</v>
      </c>
      <c r="V25" s="13">
        <v>25</v>
      </c>
    </row>
    <row r="26" spans="3:22" x14ac:dyDescent="0.3">
      <c r="T26" s="13" t="s">
        <v>37</v>
      </c>
      <c r="U26" s="31">
        <v>40182</v>
      </c>
      <c r="V26" s="13">
        <v>51</v>
      </c>
    </row>
    <row r="27" spans="3:22" x14ac:dyDescent="0.3">
      <c r="T27" s="13" t="s">
        <v>31</v>
      </c>
      <c r="U27" s="31">
        <v>40182</v>
      </c>
      <c r="V27" s="13">
        <v>7</v>
      </c>
    </row>
    <row r="28" spans="3:22" x14ac:dyDescent="0.3">
      <c r="T28" s="13" t="s">
        <v>32</v>
      </c>
      <c r="U28" s="31">
        <v>40189</v>
      </c>
      <c r="V28" s="13">
        <v>15</v>
      </c>
    </row>
    <row r="29" spans="3:22" x14ac:dyDescent="0.3">
      <c r="T29" s="13" t="s">
        <v>33</v>
      </c>
      <c r="U29" s="31">
        <v>40203</v>
      </c>
      <c r="V29" s="13">
        <v>30</v>
      </c>
    </row>
    <row r="1048576" spans="22:22" x14ac:dyDescent="0.3">
      <c r="V1048576">
        <f>SUM(V19:V1048575)</f>
        <v>579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2330E-E16E-48A5-AA7C-05C5CC66D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</vt:lpstr>
      <vt:lpstr>Charts2</vt:lpstr>
      <vt:lpstr>Scatter</vt:lpstr>
      <vt:lpstr>Waterfall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puppa</cp:lastModifiedBy>
  <dcterms:created xsi:type="dcterms:W3CDTF">2022-07-29T06:27:39Z</dcterms:created>
  <dcterms:modified xsi:type="dcterms:W3CDTF">2023-03-25T12:27:22Z</dcterms:modified>
</cp:coreProperties>
</file>