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085196246a3f46/Desktop/"/>
    </mc:Choice>
  </mc:AlternateContent>
  <xr:revisionPtr revIDLastSave="9" documentId="14_{9E9C2993-92AF-4535-B8EB-1ECF6D741C19}" xr6:coauthVersionLast="36" xr6:coauthVersionMax="36" xr10:uidLastSave="{3F82A6BD-3DC8-46AF-AD65-6012BB7DA08D}"/>
  <bookViews>
    <workbookView xWindow="0" yWindow="0" windowWidth="28800" windowHeight="12105" xr2:uid="{8FEFBA93-E273-408A-9050-331061D0D7B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K5" i="2" s="1"/>
  <c r="Q5" i="2" s="1"/>
  <c r="I6" i="2"/>
  <c r="K6" i="2" s="1"/>
  <c r="Q6" i="2" s="1"/>
  <c r="I7" i="2"/>
  <c r="K7" i="2" s="1"/>
  <c r="Q7" i="2" s="1"/>
  <c r="I8" i="2"/>
  <c r="I9" i="2"/>
  <c r="I10" i="2"/>
  <c r="I11" i="2"/>
  <c r="K11" i="2" s="1"/>
  <c r="I12" i="2"/>
  <c r="I13" i="2"/>
  <c r="I14" i="2"/>
  <c r="I15" i="2"/>
  <c r="K15" i="2" s="1"/>
  <c r="Q15" i="2" s="1"/>
  <c r="I16" i="2"/>
  <c r="I17" i="2"/>
  <c r="K17" i="2" s="1"/>
  <c r="Q17" i="2" s="1"/>
  <c r="I18" i="2"/>
  <c r="K18" i="2" s="1"/>
  <c r="Q18" i="2" s="1"/>
  <c r="I19" i="2"/>
  <c r="I20" i="2"/>
  <c r="I21" i="2"/>
  <c r="K21" i="2" s="1"/>
  <c r="Q21" i="2" s="1"/>
  <c r="I22" i="2"/>
  <c r="I23" i="2"/>
  <c r="K23" i="2" s="1"/>
  <c r="Q23" i="2" s="1"/>
  <c r="I24" i="2"/>
  <c r="I25" i="2"/>
  <c r="I26" i="2"/>
  <c r="I27" i="2"/>
  <c r="K27" i="2" s="1"/>
  <c r="I28" i="2"/>
  <c r="I29" i="2"/>
  <c r="I30" i="2"/>
  <c r="I31" i="2"/>
  <c r="K31" i="2" s="1"/>
  <c r="Q31" i="2" s="1"/>
  <c r="I32" i="2"/>
  <c r="K32" i="2" s="1"/>
  <c r="Q32" i="2" s="1"/>
  <c r="I33" i="2"/>
  <c r="K33" i="2" s="1"/>
  <c r="Q33" i="2" s="1"/>
  <c r="I34" i="2"/>
  <c r="K34" i="2" s="1"/>
  <c r="Q34" i="2" s="1"/>
  <c r="I35" i="2"/>
  <c r="I36" i="2"/>
  <c r="I37" i="2"/>
  <c r="K37" i="2" s="1"/>
  <c r="Q37" i="2" s="1"/>
  <c r="I38" i="2"/>
  <c r="K38" i="2" s="1"/>
  <c r="Q38" i="2" s="1"/>
  <c r="I39" i="2"/>
  <c r="K39" i="2" s="1"/>
  <c r="Q39" i="2" s="1"/>
  <c r="I40" i="2"/>
  <c r="I41" i="2"/>
  <c r="I42" i="2"/>
  <c r="I43" i="2"/>
  <c r="K43" i="2" s="1"/>
  <c r="Q43" i="2" s="1"/>
  <c r="I44" i="2"/>
  <c r="K44" i="2" s="1"/>
  <c r="I45" i="2"/>
  <c r="I46" i="2"/>
  <c r="I47" i="2"/>
  <c r="K47" i="2" s="1"/>
  <c r="Q47" i="2" s="1"/>
  <c r="I48" i="2"/>
  <c r="Q48" i="2" s="1"/>
  <c r="I49" i="2"/>
  <c r="K49" i="2" s="1"/>
  <c r="Q49" i="2" s="1"/>
  <c r="I50" i="2"/>
  <c r="K50" i="2" s="1"/>
  <c r="Q50" i="2" s="1"/>
  <c r="I51" i="2"/>
  <c r="I52" i="2"/>
  <c r="I53" i="2"/>
  <c r="K53" i="2" s="1"/>
  <c r="I54" i="2"/>
  <c r="K54" i="2" s="1"/>
  <c r="Q54" i="2" s="1"/>
  <c r="I55" i="2"/>
  <c r="K55" i="2" s="1"/>
  <c r="Q55" i="2" s="1"/>
  <c r="I56" i="2"/>
  <c r="I57" i="2"/>
  <c r="I58" i="2"/>
  <c r="I59" i="2"/>
  <c r="K59" i="2" s="1"/>
  <c r="I60" i="2"/>
  <c r="K60" i="2" s="1"/>
  <c r="Q60" i="2" s="1"/>
  <c r="I61" i="2"/>
  <c r="I62" i="2"/>
  <c r="I63" i="2"/>
  <c r="K63" i="2" s="1"/>
  <c r="Q63" i="2" s="1"/>
  <c r="I64" i="2"/>
  <c r="K64" i="2" s="1"/>
  <c r="I65" i="2"/>
  <c r="K65" i="2" s="1"/>
  <c r="Q65" i="2" s="1"/>
  <c r="I66" i="2"/>
  <c r="K66" i="2" s="1"/>
  <c r="Q66" i="2" s="1"/>
  <c r="I67" i="2"/>
  <c r="I68" i="2"/>
  <c r="I69" i="2"/>
  <c r="K69" i="2" s="1"/>
  <c r="Q69" i="2" s="1"/>
  <c r="I70" i="2"/>
  <c r="K70" i="2" s="1"/>
  <c r="Q70" i="2" s="1"/>
  <c r="I71" i="2"/>
  <c r="K71" i="2" s="1"/>
  <c r="Q71" i="2" s="1"/>
  <c r="I72" i="2"/>
  <c r="I73" i="2"/>
  <c r="I74" i="2"/>
  <c r="I75" i="2"/>
  <c r="K75" i="2" s="1"/>
  <c r="I76" i="2"/>
  <c r="K76" i="2" s="1"/>
  <c r="Q76" i="2" s="1"/>
  <c r="I77" i="2"/>
  <c r="I78" i="2"/>
  <c r="I79" i="2"/>
  <c r="K79" i="2" s="1"/>
  <c r="Q79" i="2" s="1"/>
  <c r="I80" i="2"/>
  <c r="Q80" i="2" s="1"/>
  <c r="I81" i="2"/>
  <c r="I82" i="2"/>
  <c r="I83" i="2"/>
  <c r="I84" i="2"/>
  <c r="I85" i="2"/>
  <c r="Q85" i="2" s="1"/>
  <c r="I86" i="2"/>
  <c r="I87" i="2"/>
  <c r="K87" i="2" s="1"/>
  <c r="Q87" i="2" s="1"/>
  <c r="I88" i="2"/>
  <c r="I89" i="2"/>
  <c r="I90" i="2"/>
  <c r="I91" i="2"/>
  <c r="K91" i="2" s="1"/>
  <c r="I92" i="2"/>
  <c r="I93" i="2"/>
  <c r="I94" i="2"/>
  <c r="I95" i="2"/>
  <c r="K95" i="2" s="1"/>
  <c r="Q95" i="2" s="1"/>
  <c r="I96" i="2"/>
  <c r="K96" i="2" s="1"/>
  <c r="I97" i="2"/>
  <c r="I98" i="2"/>
  <c r="K98" i="2" s="1"/>
  <c r="Q98" i="2" s="1"/>
  <c r="I99" i="2"/>
  <c r="I100" i="2"/>
  <c r="I101" i="2"/>
  <c r="Q101" i="2" s="1"/>
  <c r="I102" i="2"/>
  <c r="K102" i="2" s="1"/>
  <c r="Q102" i="2" s="1"/>
  <c r="I103" i="2"/>
  <c r="K103" i="2" s="1"/>
  <c r="Q103" i="2" s="1"/>
  <c r="I104" i="2"/>
  <c r="I105" i="2"/>
  <c r="I106" i="2"/>
  <c r="I107" i="2"/>
  <c r="K107" i="2" s="1"/>
  <c r="I108" i="2"/>
  <c r="K108" i="2" s="1"/>
  <c r="I109" i="2"/>
  <c r="I110" i="2"/>
  <c r="I111" i="2"/>
  <c r="K111" i="2" s="1"/>
  <c r="Q111" i="2" s="1"/>
  <c r="I112" i="2"/>
  <c r="K112" i="2" s="1"/>
  <c r="Q112" i="2" s="1"/>
  <c r="I113" i="2"/>
  <c r="K113" i="2" s="1"/>
  <c r="Q113" i="2" s="1"/>
  <c r="I114" i="2"/>
  <c r="I115" i="2"/>
  <c r="I116" i="2"/>
  <c r="I117" i="2"/>
  <c r="I118" i="2"/>
  <c r="K118" i="2" s="1"/>
  <c r="Q118" i="2" s="1"/>
  <c r="I119" i="2"/>
  <c r="K119" i="2" s="1"/>
  <c r="Q119" i="2" s="1"/>
  <c r="I120" i="2"/>
  <c r="I121" i="2"/>
  <c r="I122" i="2"/>
  <c r="I123" i="2"/>
  <c r="K123" i="2" s="1"/>
  <c r="I124" i="2"/>
  <c r="K124" i="2" s="1"/>
  <c r="I125" i="2"/>
  <c r="I126" i="2"/>
  <c r="I127" i="2"/>
  <c r="K127" i="2" s="1"/>
  <c r="Q127" i="2" s="1"/>
  <c r="I128" i="2"/>
  <c r="K128" i="2" s="1"/>
  <c r="Q128" i="2" s="1"/>
  <c r="I129" i="2"/>
  <c r="K129" i="2" s="1"/>
  <c r="Q129" i="2" s="1"/>
  <c r="I130" i="2"/>
  <c r="K130" i="2" s="1"/>
  <c r="Q130" i="2" s="1"/>
  <c r="I131" i="2"/>
  <c r="I132" i="2"/>
  <c r="I133" i="2"/>
  <c r="Q133" i="2" s="1"/>
  <c r="I134" i="2"/>
  <c r="K134" i="2" s="1"/>
  <c r="Q134" i="2" s="1"/>
  <c r="I135" i="2"/>
  <c r="K135" i="2" s="1"/>
  <c r="Q135" i="2" s="1"/>
  <c r="I136" i="2"/>
  <c r="I137" i="2"/>
  <c r="I138" i="2"/>
  <c r="I139" i="2"/>
  <c r="K139" i="2" s="1"/>
  <c r="I140" i="2"/>
  <c r="I141" i="2"/>
  <c r="I142" i="2"/>
  <c r="I143" i="2"/>
  <c r="K143" i="2" s="1"/>
  <c r="Q143" i="2" s="1"/>
  <c r="I144" i="2"/>
  <c r="K144" i="2" s="1"/>
  <c r="Q144" i="2" s="1"/>
  <c r="I145" i="2"/>
  <c r="I146" i="2"/>
  <c r="I147" i="2"/>
  <c r="I148" i="2"/>
  <c r="I149" i="2"/>
  <c r="K149" i="2" s="1"/>
  <c r="I150" i="2"/>
  <c r="K150" i="2" s="1"/>
  <c r="Q150" i="2" s="1"/>
  <c r="I151" i="2"/>
  <c r="K151" i="2" s="1"/>
  <c r="Q151" i="2" s="1"/>
  <c r="I152" i="2"/>
  <c r="I153" i="2"/>
  <c r="I154" i="2"/>
  <c r="I155" i="2"/>
  <c r="K155" i="2" s="1"/>
  <c r="I156" i="2"/>
  <c r="I157" i="2"/>
  <c r="I158" i="2"/>
  <c r="I159" i="2"/>
  <c r="K159" i="2" s="1"/>
  <c r="Q159" i="2" s="1"/>
  <c r="I160" i="2"/>
  <c r="K160" i="2" s="1"/>
  <c r="Q160" i="2" s="1"/>
  <c r="I161" i="2"/>
  <c r="I162" i="2"/>
  <c r="K162" i="2" s="1"/>
  <c r="Q162" i="2" s="1"/>
  <c r="I163" i="2"/>
  <c r="I164" i="2"/>
  <c r="I165" i="2"/>
  <c r="I166" i="2"/>
  <c r="K166" i="2" s="1"/>
  <c r="Q166" i="2" s="1"/>
  <c r="I167" i="2"/>
  <c r="K167" i="2" s="1"/>
  <c r="Q167" i="2" s="1"/>
  <c r="I168" i="2"/>
  <c r="I169" i="2"/>
  <c r="I170" i="2"/>
  <c r="I171" i="2"/>
  <c r="K171" i="2" s="1"/>
  <c r="I172" i="2"/>
  <c r="K172" i="2" s="1"/>
  <c r="Q172" i="2" s="1"/>
  <c r="I173" i="2"/>
  <c r="I174" i="2"/>
  <c r="I175" i="2"/>
  <c r="K175" i="2" s="1"/>
  <c r="Q175" i="2" s="1"/>
  <c r="I176" i="2"/>
  <c r="K176" i="2" s="1"/>
  <c r="Q176" i="2" s="1"/>
  <c r="I177" i="2"/>
  <c r="I178" i="2"/>
  <c r="K178" i="2" s="1"/>
  <c r="Q178" i="2" s="1"/>
  <c r="I179" i="2"/>
  <c r="I180" i="2"/>
  <c r="I181" i="2"/>
  <c r="I182" i="2"/>
  <c r="K182" i="2" s="1"/>
  <c r="Q182" i="2" s="1"/>
  <c r="I183" i="2"/>
  <c r="I184" i="2"/>
  <c r="I185" i="2"/>
  <c r="I186" i="2"/>
  <c r="I187" i="2"/>
  <c r="K187" i="2" s="1"/>
  <c r="I188" i="2"/>
  <c r="Q188" i="2" s="1"/>
  <c r="I189" i="2"/>
  <c r="I2" i="2"/>
  <c r="K2" i="2" s="1"/>
  <c r="Q2" i="2" s="1"/>
  <c r="K180" i="2"/>
  <c r="M180" i="2"/>
  <c r="M181" i="2"/>
  <c r="M182" i="2"/>
  <c r="R182" i="2" s="1"/>
  <c r="S182" i="2" s="1"/>
  <c r="K183" i="2"/>
  <c r="M183" i="2"/>
  <c r="K184" i="2"/>
  <c r="Q184" i="2" s="1"/>
  <c r="M184" i="2"/>
  <c r="K185" i="2"/>
  <c r="Q185" i="2" s="1"/>
  <c r="M185" i="2"/>
  <c r="K186" i="2"/>
  <c r="Q186" i="2" s="1"/>
  <c r="M186" i="2"/>
  <c r="M187" i="2"/>
  <c r="R187" i="2" s="1"/>
  <c r="S187" i="2" s="1"/>
  <c r="K188" i="2"/>
  <c r="M188" i="2"/>
  <c r="R188" i="2"/>
  <c r="S188" i="2" s="1"/>
  <c r="K189" i="2"/>
  <c r="M189" i="2"/>
  <c r="Q189" i="2"/>
  <c r="K3" i="2"/>
  <c r="Q3" i="2" s="1"/>
  <c r="K4" i="2"/>
  <c r="K8" i="2"/>
  <c r="Q8" i="2" s="1"/>
  <c r="K9" i="2"/>
  <c r="Q9" i="2" s="1"/>
  <c r="K10" i="2"/>
  <c r="K13" i="2"/>
  <c r="K14" i="2"/>
  <c r="K16" i="2"/>
  <c r="K19" i="2"/>
  <c r="K20" i="2"/>
  <c r="K24" i="2"/>
  <c r="K25" i="2"/>
  <c r="Q25" i="2" s="1"/>
  <c r="K26" i="2"/>
  <c r="K28" i="2"/>
  <c r="Q28" i="2" s="1"/>
  <c r="K29" i="2"/>
  <c r="K30" i="2"/>
  <c r="K35" i="2"/>
  <c r="Q35" i="2" s="1"/>
  <c r="K36" i="2"/>
  <c r="Q36" i="2" s="1"/>
  <c r="K40" i="2"/>
  <c r="Q40" i="2" s="1"/>
  <c r="K41" i="2"/>
  <c r="Q41" i="2" s="1"/>
  <c r="K42" i="2"/>
  <c r="Q42" i="2" s="1"/>
  <c r="K45" i="2"/>
  <c r="K46" i="2"/>
  <c r="Q46" i="2" s="1"/>
  <c r="K48" i="2"/>
  <c r="K51" i="2"/>
  <c r="K52" i="2"/>
  <c r="Q52" i="2" s="1"/>
  <c r="K56" i="2"/>
  <c r="K57" i="2"/>
  <c r="Q57" i="2" s="1"/>
  <c r="K58" i="2"/>
  <c r="K61" i="2"/>
  <c r="K62" i="2"/>
  <c r="K67" i="2"/>
  <c r="Q67" i="2" s="1"/>
  <c r="K68" i="2"/>
  <c r="Q68" i="2" s="1"/>
  <c r="K72" i="2"/>
  <c r="K73" i="2"/>
  <c r="K74" i="2"/>
  <c r="Q74" i="2" s="1"/>
  <c r="K77" i="2"/>
  <c r="K78" i="2"/>
  <c r="K80" i="2"/>
  <c r="K81" i="2"/>
  <c r="Q81" i="2" s="1"/>
  <c r="K82" i="2"/>
  <c r="Q82" i="2" s="1"/>
  <c r="K83" i="2"/>
  <c r="K84" i="2"/>
  <c r="K85" i="2"/>
  <c r="K86" i="2"/>
  <c r="Q86" i="2" s="1"/>
  <c r="K88" i="2"/>
  <c r="K89" i="2"/>
  <c r="Q89" i="2" s="1"/>
  <c r="K90" i="2"/>
  <c r="K93" i="2"/>
  <c r="K94" i="2"/>
  <c r="Q94" i="2" s="1"/>
  <c r="K97" i="2"/>
  <c r="Q97" i="2" s="1"/>
  <c r="K99" i="2"/>
  <c r="Q99" i="2" s="1"/>
  <c r="K100" i="2"/>
  <c r="K101" i="2"/>
  <c r="K104" i="2"/>
  <c r="K105" i="2"/>
  <c r="Q105" i="2" s="1"/>
  <c r="K106" i="2"/>
  <c r="Q106" i="2" s="1"/>
  <c r="K109" i="2"/>
  <c r="K110" i="2"/>
  <c r="K114" i="2"/>
  <c r="Q114" i="2" s="1"/>
  <c r="K115" i="2"/>
  <c r="K116" i="2"/>
  <c r="Q116" i="2" s="1"/>
  <c r="K120" i="2"/>
  <c r="K121" i="2"/>
  <c r="Q121" i="2" s="1"/>
  <c r="K122" i="2"/>
  <c r="K125" i="2"/>
  <c r="Q125" i="2" s="1"/>
  <c r="K126" i="2"/>
  <c r="Q126" i="2" s="1"/>
  <c r="K131" i="2"/>
  <c r="K132" i="2"/>
  <c r="Q132" i="2" s="1"/>
  <c r="K133" i="2"/>
  <c r="K136" i="2"/>
  <c r="K137" i="2"/>
  <c r="Q137" i="2" s="1"/>
  <c r="K138" i="2"/>
  <c r="K141" i="2"/>
  <c r="Q141" i="2" s="1"/>
  <c r="K142" i="2"/>
  <c r="K145" i="2"/>
  <c r="Q145" i="2" s="1"/>
  <c r="K146" i="2"/>
  <c r="Q146" i="2" s="1"/>
  <c r="K147" i="2"/>
  <c r="K148" i="2"/>
  <c r="Q148" i="2" s="1"/>
  <c r="K152" i="2"/>
  <c r="K153" i="2"/>
  <c r="Q153" i="2" s="1"/>
  <c r="K154" i="2"/>
  <c r="K157" i="2"/>
  <c r="K158" i="2"/>
  <c r="Q158" i="2" s="1"/>
  <c r="K161" i="2"/>
  <c r="Q161" i="2" s="1"/>
  <c r="K163" i="2"/>
  <c r="Q163" i="2" s="1"/>
  <c r="K164" i="2"/>
  <c r="K165" i="2"/>
  <c r="Q165" i="2" s="1"/>
  <c r="K168" i="2"/>
  <c r="K169" i="2"/>
  <c r="Q169" i="2" s="1"/>
  <c r="K170" i="2"/>
  <c r="K173" i="2"/>
  <c r="Q173" i="2" s="1"/>
  <c r="K174" i="2"/>
  <c r="K177" i="2"/>
  <c r="Q177" i="2" s="1"/>
  <c r="K179" i="2"/>
  <c r="F3" i="2"/>
  <c r="F4" i="2"/>
  <c r="F5" i="2"/>
  <c r="F6" i="2"/>
  <c r="F7" i="2"/>
  <c r="N7" i="2" s="1"/>
  <c r="O7" i="2" s="1"/>
  <c r="P7" i="2" s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N23" i="2" s="1"/>
  <c r="O23" i="2" s="1"/>
  <c r="P23" i="2" s="1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N39" i="2" s="1"/>
  <c r="O39" i="2" s="1"/>
  <c r="P39" i="2" s="1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N55" i="2" s="1"/>
  <c r="O55" i="2" s="1"/>
  <c r="P55" i="2" s="1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N71" i="2" s="1"/>
  <c r="O71" i="2" s="1"/>
  <c r="P71" i="2" s="1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N87" i="2" s="1"/>
  <c r="O87" i="2" s="1"/>
  <c r="P87" i="2" s="1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N103" i="2" s="1"/>
  <c r="O103" i="2" s="1"/>
  <c r="P103" i="2" s="1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N119" i="2" s="1"/>
  <c r="O119" i="2" s="1"/>
  <c r="P119" i="2" s="1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N135" i="2" s="1"/>
  <c r="O135" i="2" s="1"/>
  <c r="P135" i="2" s="1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N151" i="2" s="1"/>
  <c r="O151" i="2" s="1"/>
  <c r="P151" i="2" s="1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N167" i="2" s="1"/>
  <c r="O167" i="2" s="1"/>
  <c r="P167" i="2" s="1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N181" i="2" s="1"/>
  <c r="O181" i="2" s="1"/>
  <c r="P181" i="2" s="1"/>
  <c r="F182" i="2"/>
  <c r="F183" i="2"/>
  <c r="N183" i="2" s="1"/>
  <c r="F184" i="2"/>
  <c r="N184" i="2" s="1"/>
  <c r="O184" i="2" s="1"/>
  <c r="P184" i="2" s="1"/>
  <c r="F185" i="2"/>
  <c r="N185" i="2" s="1"/>
  <c r="F186" i="2"/>
  <c r="F187" i="2"/>
  <c r="N187" i="2" s="1"/>
  <c r="O187" i="2" s="1"/>
  <c r="P187" i="2" s="1"/>
  <c r="F188" i="2"/>
  <c r="N188" i="2" s="1"/>
  <c r="O188" i="2" s="1"/>
  <c r="P188" i="2" s="1"/>
  <c r="F189" i="2"/>
  <c r="N189" i="2" s="1"/>
  <c r="F2" i="2"/>
  <c r="Q179" i="2"/>
  <c r="M179" i="2"/>
  <c r="R179" i="2" s="1"/>
  <c r="S179" i="2" s="1"/>
  <c r="M178" i="2"/>
  <c r="M177" i="2"/>
  <c r="M176" i="2"/>
  <c r="M175" i="2"/>
  <c r="R175" i="2" s="1"/>
  <c r="S175" i="2" s="1"/>
  <c r="Q174" i="2"/>
  <c r="M174" i="2"/>
  <c r="M173" i="2"/>
  <c r="M172" i="2"/>
  <c r="R171" i="2"/>
  <c r="S171" i="2" s="1"/>
  <c r="M171" i="2"/>
  <c r="Q170" i="2"/>
  <c r="M170" i="2"/>
  <c r="R169" i="2"/>
  <c r="S169" i="2" s="1"/>
  <c r="M169" i="2"/>
  <c r="Q168" i="2"/>
  <c r="M168" i="2"/>
  <c r="M167" i="2"/>
  <c r="M166" i="2"/>
  <c r="M165" i="2"/>
  <c r="Q164" i="2"/>
  <c r="M164" i="2"/>
  <c r="R163" i="2"/>
  <c r="S163" i="2" s="1"/>
  <c r="M163" i="2"/>
  <c r="M162" i="2"/>
  <c r="M161" i="2"/>
  <c r="M160" i="2"/>
  <c r="M159" i="2"/>
  <c r="M158" i="2"/>
  <c r="Q157" i="2"/>
  <c r="M157" i="2"/>
  <c r="M156" i="2"/>
  <c r="R155" i="2"/>
  <c r="S155" i="2" s="1"/>
  <c r="M155" i="2"/>
  <c r="Q154" i="2"/>
  <c r="M154" i="2"/>
  <c r="M153" i="2"/>
  <c r="Q152" i="2"/>
  <c r="M152" i="2"/>
  <c r="M151" i="2"/>
  <c r="M150" i="2"/>
  <c r="M149" i="2"/>
  <c r="M148" i="2"/>
  <c r="Q147" i="2"/>
  <c r="M147" i="2"/>
  <c r="M146" i="2"/>
  <c r="M145" i="2"/>
  <c r="R145" i="2"/>
  <c r="S145" i="2" s="1"/>
  <c r="M144" i="2"/>
  <c r="M143" i="2"/>
  <c r="Q142" i="2"/>
  <c r="M142" i="2"/>
  <c r="M141" i="2"/>
  <c r="M140" i="2"/>
  <c r="M139" i="2"/>
  <c r="R139" i="2" s="1"/>
  <c r="S139" i="2" s="1"/>
  <c r="Q138" i="2"/>
  <c r="M138" i="2"/>
  <c r="M137" i="2"/>
  <c r="Q136" i="2"/>
  <c r="M136" i="2"/>
  <c r="M135" i="2"/>
  <c r="M134" i="2"/>
  <c r="M133" i="2"/>
  <c r="M132" i="2"/>
  <c r="Q131" i="2"/>
  <c r="M131" i="2"/>
  <c r="M130" i="2"/>
  <c r="M129" i="2"/>
  <c r="R129" i="2"/>
  <c r="S129" i="2" s="1"/>
  <c r="M128" i="2"/>
  <c r="M127" i="2"/>
  <c r="M126" i="2"/>
  <c r="M125" i="2"/>
  <c r="M124" i="2"/>
  <c r="M123" i="2"/>
  <c r="R123" i="2" s="1"/>
  <c r="S123" i="2" s="1"/>
  <c r="Q122" i="2"/>
  <c r="M122" i="2"/>
  <c r="M121" i="2"/>
  <c r="R121" i="2"/>
  <c r="S121" i="2" s="1"/>
  <c r="Q120" i="2"/>
  <c r="M120" i="2"/>
  <c r="M119" i="2"/>
  <c r="M118" i="2"/>
  <c r="M117" i="2"/>
  <c r="M116" i="2"/>
  <c r="Q115" i="2"/>
  <c r="M115" i="2"/>
  <c r="M114" i="2"/>
  <c r="M113" i="2"/>
  <c r="M112" i="2"/>
  <c r="M111" i="2"/>
  <c r="R111" i="2" s="1"/>
  <c r="S111" i="2" s="1"/>
  <c r="Q110" i="2"/>
  <c r="M110" i="2"/>
  <c r="Q109" i="2"/>
  <c r="M109" i="2"/>
  <c r="R109" i="2" s="1"/>
  <c r="S109" i="2" s="1"/>
  <c r="M108" i="2"/>
  <c r="M107" i="2"/>
  <c r="R107" i="2" s="1"/>
  <c r="S107" i="2" s="1"/>
  <c r="M106" i="2"/>
  <c r="M105" i="2"/>
  <c r="Q104" i="2"/>
  <c r="M104" i="2"/>
  <c r="M103" i="2"/>
  <c r="M102" i="2"/>
  <c r="M101" i="2"/>
  <c r="Q100" i="2"/>
  <c r="M100" i="2"/>
  <c r="M99" i="2"/>
  <c r="R99" i="2"/>
  <c r="S99" i="2" s="1"/>
  <c r="M98" i="2"/>
  <c r="M97" i="2"/>
  <c r="M96" i="2"/>
  <c r="M95" i="2"/>
  <c r="M94" i="2"/>
  <c r="Q93" i="2"/>
  <c r="M93" i="2"/>
  <c r="M92" i="2"/>
  <c r="M91" i="2"/>
  <c r="Q90" i="2"/>
  <c r="M90" i="2"/>
  <c r="M89" i="2"/>
  <c r="Q88" i="2"/>
  <c r="M88" i="2"/>
  <c r="M87" i="2"/>
  <c r="M86" i="2"/>
  <c r="M85" i="2"/>
  <c r="Q84" i="2"/>
  <c r="M84" i="2"/>
  <c r="Q83" i="2"/>
  <c r="M83" i="2"/>
  <c r="M82" i="2"/>
  <c r="M81" i="2"/>
  <c r="M80" i="2"/>
  <c r="M79" i="2"/>
  <c r="Q78" i="2"/>
  <c r="M78" i="2"/>
  <c r="Q77" i="2"/>
  <c r="M77" i="2"/>
  <c r="M76" i="2"/>
  <c r="M75" i="2"/>
  <c r="R75" i="2" s="1"/>
  <c r="S75" i="2" s="1"/>
  <c r="M74" i="2"/>
  <c r="Q73" i="2"/>
  <c r="M73" i="2"/>
  <c r="Q72" i="2"/>
  <c r="M72" i="2"/>
  <c r="M71" i="2"/>
  <c r="M70" i="2"/>
  <c r="M69" i="2"/>
  <c r="M68" i="2"/>
  <c r="M67" i="2"/>
  <c r="M66" i="2"/>
  <c r="M65" i="2"/>
  <c r="R65" i="2"/>
  <c r="S65" i="2" s="1"/>
  <c r="M64" i="2"/>
  <c r="M63" i="2"/>
  <c r="Q62" i="2"/>
  <c r="M62" i="2"/>
  <c r="R62" i="2" s="1"/>
  <c r="S62" i="2" s="1"/>
  <c r="Q61" i="2"/>
  <c r="M61" i="2"/>
  <c r="M60" i="2"/>
  <c r="M59" i="2"/>
  <c r="Q58" i="2"/>
  <c r="M58" i="2"/>
  <c r="M57" i="2"/>
  <c r="R57" i="2"/>
  <c r="S57" i="2" s="1"/>
  <c r="Q56" i="2"/>
  <c r="M56" i="2"/>
  <c r="M55" i="2"/>
  <c r="R55" i="2" s="1"/>
  <c r="S55" i="2" s="1"/>
  <c r="M54" i="2"/>
  <c r="M53" i="2"/>
  <c r="M52" i="2"/>
  <c r="Q51" i="2"/>
  <c r="M51" i="2"/>
  <c r="R51" i="2" s="1"/>
  <c r="S51" i="2" s="1"/>
  <c r="M50" i="2"/>
  <c r="M49" i="2"/>
  <c r="R49" i="2"/>
  <c r="S49" i="2" s="1"/>
  <c r="M48" i="2"/>
  <c r="M47" i="2"/>
  <c r="M46" i="2"/>
  <c r="Q45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Q30" i="2"/>
  <c r="M30" i="2"/>
  <c r="Q29" i="2"/>
  <c r="M29" i="2"/>
  <c r="M28" i="2"/>
  <c r="M27" i="2"/>
  <c r="R27" i="2" s="1"/>
  <c r="S27" i="2" s="1"/>
  <c r="Q26" i="2"/>
  <c r="M26" i="2"/>
  <c r="M25" i="2"/>
  <c r="Q24" i="2"/>
  <c r="M24" i="2"/>
  <c r="M23" i="2"/>
  <c r="M22" i="2"/>
  <c r="R22" i="2" s="1"/>
  <c r="S22" i="2" s="1"/>
  <c r="M21" i="2"/>
  <c r="R21" i="2" s="1"/>
  <c r="S21" i="2" s="1"/>
  <c r="Q20" i="2"/>
  <c r="M20" i="2"/>
  <c r="Q19" i="2"/>
  <c r="M19" i="2"/>
  <c r="R19" i="2" s="1"/>
  <c r="S19" i="2" s="1"/>
  <c r="M18" i="2"/>
  <c r="M17" i="2"/>
  <c r="Q16" i="2"/>
  <c r="M16" i="2"/>
  <c r="M15" i="2"/>
  <c r="R15" i="2"/>
  <c r="S15" i="2" s="1"/>
  <c r="Q14" i="2"/>
  <c r="M14" i="2"/>
  <c r="Q13" i="2"/>
  <c r="M13" i="2"/>
  <c r="M12" i="2"/>
  <c r="M11" i="2"/>
  <c r="Q10" i="2"/>
  <c r="M10" i="2"/>
  <c r="M9" i="2"/>
  <c r="M8" i="2"/>
  <c r="M7" i="2"/>
  <c r="M6" i="2"/>
  <c r="R6" i="2" s="1"/>
  <c r="S6" i="2" s="1"/>
  <c r="M5" i="2"/>
  <c r="Q4" i="2"/>
  <c r="M4" i="2"/>
  <c r="R4" i="2" s="1"/>
  <c r="S4" i="2" s="1"/>
  <c r="M3" i="2"/>
  <c r="M2" i="2"/>
  <c r="R126" i="2" l="1"/>
  <c r="S126" i="2" s="1"/>
  <c r="R183" i="2"/>
  <c r="S183" i="2" s="1"/>
  <c r="R181" i="2"/>
  <c r="S181" i="2" s="1"/>
  <c r="R118" i="2"/>
  <c r="S118" i="2" s="1"/>
  <c r="R189" i="2"/>
  <c r="S189" i="2" s="1"/>
  <c r="R180" i="2"/>
  <c r="S180" i="2" s="1"/>
  <c r="R70" i="2"/>
  <c r="S70" i="2" s="1"/>
  <c r="R185" i="2"/>
  <c r="S185" i="2" s="1"/>
  <c r="R2" i="2"/>
  <c r="S2" i="2" s="1"/>
  <c r="Q140" i="2"/>
  <c r="N163" i="2"/>
  <c r="O163" i="2" s="1"/>
  <c r="P163" i="2" s="1"/>
  <c r="N115" i="2"/>
  <c r="O115" i="2" s="1"/>
  <c r="P115" i="2" s="1"/>
  <c r="N99" i="2"/>
  <c r="O99" i="2" s="1"/>
  <c r="P99" i="2" s="1"/>
  <c r="N83" i="2"/>
  <c r="O83" i="2" s="1"/>
  <c r="P83" i="2" s="1"/>
  <c r="N67" i="2"/>
  <c r="O67" i="2" s="1"/>
  <c r="P67" i="2" s="1"/>
  <c r="N35" i="2"/>
  <c r="O35" i="2" s="1"/>
  <c r="P35" i="2" s="1"/>
  <c r="K22" i="2"/>
  <c r="Q22" i="2" s="1"/>
  <c r="N180" i="2"/>
  <c r="O180" i="2" s="1"/>
  <c r="P180" i="2" s="1"/>
  <c r="Q64" i="2"/>
  <c r="R71" i="2"/>
  <c r="S71" i="2" s="1"/>
  <c r="R83" i="2"/>
  <c r="S83" i="2" s="1"/>
  <c r="R95" i="2"/>
  <c r="S95" i="2" s="1"/>
  <c r="R147" i="2"/>
  <c r="S147" i="2" s="1"/>
  <c r="R159" i="2"/>
  <c r="S159" i="2" s="1"/>
  <c r="K140" i="2"/>
  <c r="N147" i="2"/>
  <c r="O147" i="2" s="1"/>
  <c r="P147" i="2" s="1"/>
  <c r="N51" i="2"/>
  <c r="O51" i="2" s="1"/>
  <c r="P51" i="2" s="1"/>
  <c r="N19" i="2"/>
  <c r="O19" i="2" s="1"/>
  <c r="P19" i="2" s="1"/>
  <c r="R59" i="2"/>
  <c r="S59" i="2" s="1"/>
  <c r="R134" i="2"/>
  <c r="S134" i="2" s="1"/>
  <c r="N176" i="2"/>
  <c r="O176" i="2" s="1"/>
  <c r="P176" i="2" s="1"/>
  <c r="N160" i="2"/>
  <c r="O160" i="2" s="1"/>
  <c r="P160" i="2" s="1"/>
  <c r="N144" i="2"/>
  <c r="O144" i="2" s="1"/>
  <c r="P144" i="2" s="1"/>
  <c r="N128" i="2"/>
  <c r="O128" i="2" s="1"/>
  <c r="P128" i="2" s="1"/>
  <c r="N112" i="2"/>
  <c r="O112" i="2" s="1"/>
  <c r="P112" i="2" s="1"/>
  <c r="N96" i="2"/>
  <c r="O96" i="2" s="1"/>
  <c r="P96" i="2" s="1"/>
  <c r="N80" i="2"/>
  <c r="O80" i="2" s="1"/>
  <c r="P80" i="2" s="1"/>
  <c r="N64" i="2"/>
  <c r="O64" i="2" s="1"/>
  <c r="P64" i="2" s="1"/>
  <c r="N48" i="2"/>
  <c r="O48" i="2" s="1"/>
  <c r="P48" i="2" s="1"/>
  <c r="N32" i="2"/>
  <c r="O32" i="2" s="1"/>
  <c r="P32" i="2" s="1"/>
  <c r="N16" i="2"/>
  <c r="O16" i="2" s="1"/>
  <c r="P16" i="2" s="1"/>
  <c r="K117" i="2"/>
  <c r="Q117" i="2" s="1"/>
  <c r="N186" i="2"/>
  <c r="O186" i="2" s="1"/>
  <c r="P186" i="2" s="1"/>
  <c r="N179" i="2"/>
  <c r="O179" i="2" s="1"/>
  <c r="P179" i="2" s="1"/>
  <c r="R33" i="2"/>
  <c r="S33" i="2" s="1"/>
  <c r="R53" i="2"/>
  <c r="S53" i="2" s="1"/>
  <c r="Q96" i="2"/>
  <c r="Q108" i="2"/>
  <c r="R115" i="2"/>
  <c r="S115" i="2" s="1"/>
  <c r="R141" i="2"/>
  <c r="S141" i="2" s="1"/>
  <c r="R167" i="2"/>
  <c r="S167" i="2" s="1"/>
  <c r="K156" i="2"/>
  <c r="Q156" i="2" s="1"/>
  <c r="N131" i="2"/>
  <c r="O131" i="2" s="1"/>
  <c r="P131" i="2" s="1"/>
  <c r="N3" i="2"/>
  <c r="O3" i="2" s="1"/>
  <c r="P3" i="2" s="1"/>
  <c r="Q53" i="2"/>
  <c r="R73" i="2"/>
  <c r="S73" i="2" s="1"/>
  <c r="R91" i="2"/>
  <c r="S91" i="2" s="1"/>
  <c r="R103" i="2"/>
  <c r="S103" i="2" s="1"/>
  <c r="R161" i="2"/>
  <c r="S161" i="2" s="1"/>
  <c r="N2" i="2"/>
  <c r="N174" i="2"/>
  <c r="O174" i="2" s="1"/>
  <c r="P174" i="2" s="1"/>
  <c r="N158" i="2"/>
  <c r="O158" i="2" s="1"/>
  <c r="P158" i="2" s="1"/>
  <c r="N142" i="2"/>
  <c r="O142" i="2" s="1"/>
  <c r="P142" i="2" s="1"/>
  <c r="N126" i="2"/>
  <c r="O126" i="2" s="1"/>
  <c r="P126" i="2" s="1"/>
  <c r="N110" i="2"/>
  <c r="O110" i="2" s="1"/>
  <c r="P110" i="2" s="1"/>
  <c r="N94" i="2"/>
  <c r="O94" i="2" s="1"/>
  <c r="P94" i="2" s="1"/>
  <c r="N78" i="2"/>
  <c r="O78" i="2" s="1"/>
  <c r="P78" i="2" s="1"/>
  <c r="N62" i="2"/>
  <c r="O62" i="2" s="1"/>
  <c r="P62" i="2" s="1"/>
  <c r="N46" i="2"/>
  <c r="O46" i="2" s="1"/>
  <c r="P46" i="2" s="1"/>
  <c r="N30" i="2"/>
  <c r="O30" i="2" s="1"/>
  <c r="P30" i="2" s="1"/>
  <c r="N14" i="2"/>
  <c r="O14" i="2" s="1"/>
  <c r="P14" i="2" s="1"/>
  <c r="R186" i="2"/>
  <c r="S186" i="2" s="1"/>
  <c r="O189" i="2"/>
  <c r="P189" i="2" s="1"/>
  <c r="N173" i="2"/>
  <c r="O173" i="2" s="1"/>
  <c r="P173" i="2" s="1"/>
  <c r="N93" i="2"/>
  <c r="O93" i="2" s="1"/>
  <c r="P93" i="2" s="1"/>
  <c r="N45" i="2"/>
  <c r="O45" i="2" s="1"/>
  <c r="P45" i="2" s="1"/>
  <c r="R35" i="2"/>
  <c r="S35" i="2" s="1"/>
  <c r="R54" i="2"/>
  <c r="S54" i="2" s="1"/>
  <c r="R67" i="2"/>
  <c r="S67" i="2" s="1"/>
  <c r="Q149" i="2"/>
  <c r="N172" i="2"/>
  <c r="O172" i="2" s="1"/>
  <c r="P172" i="2" s="1"/>
  <c r="N156" i="2"/>
  <c r="O156" i="2" s="1"/>
  <c r="P156" i="2" s="1"/>
  <c r="N140" i="2"/>
  <c r="O140" i="2" s="1"/>
  <c r="P140" i="2" s="1"/>
  <c r="N124" i="2"/>
  <c r="O124" i="2" s="1"/>
  <c r="P124" i="2" s="1"/>
  <c r="N108" i="2"/>
  <c r="O108" i="2" s="1"/>
  <c r="P108" i="2" s="1"/>
  <c r="N92" i="2"/>
  <c r="O92" i="2" s="1"/>
  <c r="P92" i="2" s="1"/>
  <c r="N76" i="2"/>
  <c r="O76" i="2" s="1"/>
  <c r="P76" i="2" s="1"/>
  <c r="N60" i="2"/>
  <c r="O60" i="2" s="1"/>
  <c r="P60" i="2" s="1"/>
  <c r="N44" i="2"/>
  <c r="O44" i="2" s="1"/>
  <c r="P44" i="2" s="1"/>
  <c r="N28" i="2"/>
  <c r="O28" i="2" s="1"/>
  <c r="P28" i="2" s="1"/>
  <c r="N12" i="2"/>
  <c r="O12" i="2" s="1"/>
  <c r="P12" i="2" s="1"/>
  <c r="N109" i="2"/>
  <c r="O109" i="2" s="1"/>
  <c r="P109" i="2" s="1"/>
  <c r="N61" i="2"/>
  <c r="O61" i="2" s="1"/>
  <c r="P61" i="2" s="1"/>
  <c r="N182" i="2"/>
  <c r="R5" i="2"/>
  <c r="S5" i="2" s="1"/>
  <c r="R17" i="2"/>
  <c r="S17" i="2" s="1"/>
  <c r="R29" i="2"/>
  <c r="S29" i="2" s="1"/>
  <c r="R79" i="2"/>
  <c r="S79" i="2" s="1"/>
  <c r="N171" i="2"/>
  <c r="O171" i="2" s="1"/>
  <c r="P171" i="2" s="1"/>
  <c r="N155" i="2"/>
  <c r="O155" i="2" s="1"/>
  <c r="P155" i="2" s="1"/>
  <c r="N139" i="2"/>
  <c r="N123" i="2"/>
  <c r="O123" i="2" s="1"/>
  <c r="P123" i="2" s="1"/>
  <c r="N107" i="2"/>
  <c r="O107" i="2" s="1"/>
  <c r="P107" i="2" s="1"/>
  <c r="N91" i="2"/>
  <c r="N75" i="2"/>
  <c r="N59" i="2"/>
  <c r="N43" i="2"/>
  <c r="N27" i="2"/>
  <c r="N11" i="2"/>
  <c r="K92" i="2"/>
  <c r="Q92" i="2" s="1"/>
  <c r="N157" i="2"/>
  <c r="O157" i="2" s="1"/>
  <c r="P157" i="2" s="1"/>
  <c r="N77" i="2"/>
  <c r="O77" i="2" s="1"/>
  <c r="P77" i="2" s="1"/>
  <c r="N13" i="2"/>
  <c r="O13" i="2" s="1"/>
  <c r="P13" i="2" s="1"/>
  <c r="R117" i="2"/>
  <c r="S117" i="2" s="1"/>
  <c r="R137" i="2"/>
  <c r="S137" i="2" s="1"/>
  <c r="R143" i="2"/>
  <c r="S143" i="2" s="1"/>
  <c r="R150" i="2"/>
  <c r="S150" i="2" s="1"/>
  <c r="K12" i="2"/>
  <c r="Q12" i="2" s="1"/>
  <c r="O185" i="2"/>
  <c r="P185" i="2" s="1"/>
  <c r="N125" i="2"/>
  <c r="O125" i="2" s="1"/>
  <c r="P125" i="2" s="1"/>
  <c r="N29" i="2"/>
  <c r="O29" i="2" s="1"/>
  <c r="P29" i="2" s="1"/>
  <c r="N169" i="2"/>
  <c r="O169" i="2" s="1"/>
  <c r="P169" i="2" s="1"/>
  <c r="N153" i="2"/>
  <c r="O153" i="2" s="1"/>
  <c r="P153" i="2" s="1"/>
  <c r="N137" i="2"/>
  <c r="O137" i="2" s="1"/>
  <c r="P137" i="2" s="1"/>
  <c r="N121" i="2"/>
  <c r="O121" i="2" s="1"/>
  <c r="P121" i="2" s="1"/>
  <c r="N105" i="2"/>
  <c r="O105" i="2" s="1"/>
  <c r="P105" i="2" s="1"/>
  <c r="N89" i="2"/>
  <c r="O89" i="2" s="1"/>
  <c r="P89" i="2" s="1"/>
  <c r="N73" i="2"/>
  <c r="O73" i="2" s="1"/>
  <c r="P73" i="2" s="1"/>
  <c r="N57" i="2"/>
  <c r="O57" i="2" s="1"/>
  <c r="P57" i="2" s="1"/>
  <c r="N41" i="2"/>
  <c r="O41" i="2" s="1"/>
  <c r="P41" i="2" s="1"/>
  <c r="N25" i="2"/>
  <c r="O25" i="2" s="1"/>
  <c r="P25" i="2" s="1"/>
  <c r="N9" i="2"/>
  <c r="O9" i="2" s="1"/>
  <c r="P9" i="2" s="1"/>
  <c r="N141" i="2"/>
  <c r="O141" i="2" s="1"/>
  <c r="P141" i="2" s="1"/>
  <c r="R43" i="2"/>
  <c r="S43" i="2" s="1"/>
  <c r="Q124" i="2"/>
  <c r="R131" i="2"/>
  <c r="S131" i="2" s="1"/>
  <c r="R151" i="2"/>
  <c r="S151" i="2" s="1"/>
  <c r="R157" i="2"/>
  <c r="S157" i="2" s="1"/>
  <c r="N168" i="2"/>
  <c r="O168" i="2" s="1"/>
  <c r="P168" i="2" s="1"/>
  <c r="N152" i="2"/>
  <c r="O152" i="2" s="1"/>
  <c r="P152" i="2" s="1"/>
  <c r="N136" i="2"/>
  <c r="O136" i="2" s="1"/>
  <c r="P136" i="2" s="1"/>
  <c r="N120" i="2"/>
  <c r="O120" i="2" s="1"/>
  <c r="P120" i="2" s="1"/>
  <c r="N104" i="2"/>
  <c r="O104" i="2" s="1"/>
  <c r="P104" i="2" s="1"/>
  <c r="N88" i="2"/>
  <c r="O88" i="2" s="1"/>
  <c r="P88" i="2" s="1"/>
  <c r="N72" i="2"/>
  <c r="O72" i="2" s="1"/>
  <c r="P72" i="2" s="1"/>
  <c r="N56" i="2"/>
  <c r="O56" i="2" s="1"/>
  <c r="P56" i="2" s="1"/>
  <c r="N40" i="2"/>
  <c r="O40" i="2" s="1"/>
  <c r="P40" i="2" s="1"/>
  <c r="N24" i="2"/>
  <c r="O24" i="2" s="1"/>
  <c r="P24" i="2" s="1"/>
  <c r="N8" i="2"/>
  <c r="O8" i="2" s="1"/>
  <c r="P8" i="2" s="1"/>
  <c r="O183" i="2"/>
  <c r="P183" i="2" s="1"/>
  <c r="N166" i="2"/>
  <c r="O166" i="2" s="1"/>
  <c r="P166" i="2" s="1"/>
  <c r="N134" i="2"/>
  <c r="O134" i="2" s="1"/>
  <c r="P134" i="2" s="1"/>
  <c r="N118" i="2"/>
  <c r="O118" i="2" s="1"/>
  <c r="P118" i="2" s="1"/>
  <c r="N70" i="2"/>
  <c r="O70" i="2" s="1"/>
  <c r="P70" i="2" s="1"/>
  <c r="N54" i="2"/>
  <c r="O54" i="2" s="1"/>
  <c r="P54" i="2" s="1"/>
  <c r="N38" i="2"/>
  <c r="O38" i="2" s="1"/>
  <c r="P38" i="2" s="1"/>
  <c r="N22" i="2"/>
  <c r="O22" i="2" s="1"/>
  <c r="P22" i="2" s="1"/>
  <c r="N6" i="2"/>
  <c r="O6" i="2" s="1"/>
  <c r="P6" i="2" s="1"/>
  <c r="Q181" i="2"/>
  <c r="R25" i="2"/>
  <c r="S25" i="2" s="1"/>
  <c r="R125" i="2"/>
  <c r="S125" i="2" s="1"/>
  <c r="N102" i="2"/>
  <c r="O102" i="2" s="1"/>
  <c r="P102" i="2" s="1"/>
  <c r="R7" i="2"/>
  <c r="S7" i="2" s="1"/>
  <c r="R31" i="2"/>
  <c r="S31" i="2" s="1"/>
  <c r="Q44" i="2"/>
  <c r="R63" i="2"/>
  <c r="S63" i="2" s="1"/>
  <c r="R94" i="2"/>
  <c r="S94" i="2" s="1"/>
  <c r="R158" i="2"/>
  <c r="S158" i="2" s="1"/>
  <c r="R177" i="2"/>
  <c r="S177" i="2" s="1"/>
  <c r="N165" i="2"/>
  <c r="O165" i="2" s="1"/>
  <c r="P165" i="2" s="1"/>
  <c r="N149" i="2"/>
  <c r="O149" i="2" s="1"/>
  <c r="P149" i="2" s="1"/>
  <c r="N133" i="2"/>
  <c r="O133" i="2" s="1"/>
  <c r="P133" i="2" s="1"/>
  <c r="N117" i="2"/>
  <c r="O117" i="2" s="1"/>
  <c r="P117" i="2" s="1"/>
  <c r="N101" i="2"/>
  <c r="O101" i="2" s="1"/>
  <c r="P101" i="2" s="1"/>
  <c r="N85" i="2"/>
  <c r="O85" i="2" s="1"/>
  <c r="P85" i="2" s="1"/>
  <c r="N69" i="2"/>
  <c r="O69" i="2" s="1"/>
  <c r="P69" i="2" s="1"/>
  <c r="N53" i="2"/>
  <c r="O53" i="2" s="1"/>
  <c r="P53" i="2" s="1"/>
  <c r="N37" i="2"/>
  <c r="O37" i="2" s="1"/>
  <c r="P37" i="2" s="1"/>
  <c r="N21" i="2"/>
  <c r="O21" i="2" s="1"/>
  <c r="P21" i="2" s="1"/>
  <c r="N5" i="2"/>
  <c r="O5" i="2" s="1"/>
  <c r="P5" i="2" s="1"/>
  <c r="K181" i="2"/>
  <c r="Q180" i="2"/>
  <c r="N150" i="2"/>
  <c r="O150" i="2" s="1"/>
  <c r="P150" i="2" s="1"/>
  <c r="N86" i="2"/>
  <c r="O86" i="2" s="1"/>
  <c r="P86" i="2" s="1"/>
  <c r="R165" i="2"/>
  <c r="S165" i="2" s="1"/>
  <c r="N164" i="2"/>
  <c r="O164" i="2" s="1"/>
  <c r="P164" i="2" s="1"/>
  <c r="N148" i="2"/>
  <c r="O148" i="2" s="1"/>
  <c r="P148" i="2" s="1"/>
  <c r="N132" i="2"/>
  <c r="O132" i="2" s="1"/>
  <c r="P132" i="2" s="1"/>
  <c r="N116" i="2"/>
  <c r="O116" i="2" s="1"/>
  <c r="P116" i="2" s="1"/>
  <c r="N100" i="2"/>
  <c r="O100" i="2" s="1"/>
  <c r="P100" i="2" s="1"/>
  <c r="N84" i="2"/>
  <c r="O84" i="2" s="1"/>
  <c r="P84" i="2" s="1"/>
  <c r="N68" i="2"/>
  <c r="O68" i="2" s="1"/>
  <c r="P68" i="2" s="1"/>
  <c r="N52" i="2"/>
  <c r="O52" i="2" s="1"/>
  <c r="P52" i="2" s="1"/>
  <c r="N36" i="2"/>
  <c r="O36" i="2" s="1"/>
  <c r="P36" i="2" s="1"/>
  <c r="N20" i="2"/>
  <c r="O20" i="2" s="1"/>
  <c r="P20" i="2" s="1"/>
  <c r="N4" i="2"/>
  <c r="O4" i="2" s="1"/>
  <c r="P4" i="2" s="1"/>
  <c r="R184" i="2"/>
  <c r="S184" i="2" s="1"/>
  <c r="Q123" i="2"/>
  <c r="Q59" i="2"/>
  <c r="Q171" i="2"/>
  <c r="O182" i="2"/>
  <c r="P182" i="2" s="1"/>
  <c r="Q155" i="2"/>
  <c r="Q107" i="2"/>
  <c r="Q187" i="2"/>
  <c r="Q91" i="2"/>
  <c r="Q27" i="2"/>
  <c r="Q139" i="2"/>
  <c r="Q75" i="2"/>
  <c r="O139" i="2"/>
  <c r="P139" i="2" s="1"/>
  <c r="O91" i="2"/>
  <c r="P91" i="2" s="1"/>
  <c r="O75" i="2"/>
  <c r="P75" i="2" s="1"/>
  <c r="O59" i="2"/>
  <c r="P59" i="2" s="1"/>
  <c r="O43" i="2"/>
  <c r="P43" i="2" s="1"/>
  <c r="O27" i="2"/>
  <c r="P27" i="2" s="1"/>
  <c r="O11" i="2"/>
  <c r="P11" i="2" s="1"/>
  <c r="Q11" i="2"/>
  <c r="Q183" i="2"/>
  <c r="O2" i="2"/>
  <c r="P2" i="2" s="1"/>
  <c r="N178" i="2"/>
  <c r="O178" i="2" s="1"/>
  <c r="P178" i="2" s="1"/>
  <c r="N162" i="2"/>
  <c r="O162" i="2" s="1"/>
  <c r="P162" i="2" s="1"/>
  <c r="N146" i="2"/>
  <c r="O146" i="2" s="1"/>
  <c r="P146" i="2" s="1"/>
  <c r="N130" i="2"/>
  <c r="O130" i="2" s="1"/>
  <c r="P130" i="2" s="1"/>
  <c r="N114" i="2"/>
  <c r="O114" i="2" s="1"/>
  <c r="P114" i="2" s="1"/>
  <c r="N98" i="2"/>
  <c r="O98" i="2" s="1"/>
  <c r="P98" i="2" s="1"/>
  <c r="N82" i="2"/>
  <c r="O82" i="2" s="1"/>
  <c r="P82" i="2" s="1"/>
  <c r="N66" i="2"/>
  <c r="O66" i="2" s="1"/>
  <c r="P66" i="2" s="1"/>
  <c r="N50" i="2"/>
  <c r="O50" i="2" s="1"/>
  <c r="P50" i="2" s="1"/>
  <c r="N18" i="2"/>
  <c r="O18" i="2" s="1"/>
  <c r="P18" i="2" s="1"/>
  <c r="R9" i="2"/>
  <c r="S9" i="2" s="1"/>
  <c r="R13" i="2"/>
  <c r="S13" i="2" s="1"/>
  <c r="R38" i="2"/>
  <c r="S38" i="2" s="1"/>
  <c r="R46" i="2"/>
  <c r="S46" i="2" s="1"/>
  <c r="R101" i="2"/>
  <c r="S101" i="2" s="1"/>
  <c r="N177" i="2"/>
  <c r="O177" i="2" s="1"/>
  <c r="P177" i="2" s="1"/>
  <c r="N161" i="2"/>
  <c r="O161" i="2" s="1"/>
  <c r="P161" i="2" s="1"/>
  <c r="N145" i="2"/>
  <c r="O145" i="2" s="1"/>
  <c r="P145" i="2" s="1"/>
  <c r="N129" i="2"/>
  <c r="O129" i="2" s="1"/>
  <c r="P129" i="2" s="1"/>
  <c r="N113" i="2"/>
  <c r="O113" i="2" s="1"/>
  <c r="P113" i="2" s="1"/>
  <c r="N97" i="2"/>
  <c r="O97" i="2" s="1"/>
  <c r="P97" i="2" s="1"/>
  <c r="N81" i="2"/>
  <c r="O81" i="2" s="1"/>
  <c r="P81" i="2" s="1"/>
  <c r="N65" i="2"/>
  <c r="O65" i="2" s="1"/>
  <c r="P65" i="2" s="1"/>
  <c r="N49" i="2"/>
  <c r="O49" i="2" s="1"/>
  <c r="P49" i="2" s="1"/>
  <c r="N33" i="2"/>
  <c r="O33" i="2" s="1"/>
  <c r="P33" i="2" s="1"/>
  <c r="N17" i="2"/>
  <c r="O17" i="2" s="1"/>
  <c r="P17" i="2" s="1"/>
  <c r="N34" i="2"/>
  <c r="O34" i="2" s="1"/>
  <c r="P34" i="2" s="1"/>
  <c r="R89" i="2"/>
  <c r="S89" i="2" s="1"/>
  <c r="R97" i="2"/>
  <c r="S97" i="2" s="1"/>
  <c r="N175" i="2"/>
  <c r="O175" i="2" s="1"/>
  <c r="P175" i="2" s="1"/>
  <c r="N127" i="2"/>
  <c r="O127" i="2" s="1"/>
  <c r="P127" i="2" s="1"/>
  <c r="N111" i="2"/>
  <c r="O111" i="2" s="1"/>
  <c r="P111" i="2" s="1"/>
  <c r="N95" i="2"/>
  <c r="O95" i="2" s="1"/>
  <c r="P95" i="2" s="1"/>
  <c r="N79" i="2"/>
  <c r="O79" i="2" s="1"/>
  <c r="P79" i="2" s="1"/>
  <c r="N63" i="2"/>
  <c r="O63" i="2" s="1"/>
  <c r="P63" i="2" s="1"/>
  <c r="N47" i="2"/>
  <c r="O47" i="2" s="1"/>
  <c r="P47" i="2" s="1"/>
  <c r="N31" i="2"/>
  <c r="O31" i="2" s="1"/>
  <c r="P31" i="2" s="1"/>
  <c r="N15" i="2"/>
  <c r="O15" i="2" s="1"/>
  <c r="P15" i="2" s="1"/>
  <c r="N143" i="2"/>
  <c r="O143" i="2" s="1"/>
  <c r="P143" i="2" s="1"/>
  <c r="R30" i="2"/>
  <c r="S30" i="2" s="1"/>
  <c r="R85" i="2"/>
  <c r="S85" i="2" s="1"/>
  <c r="R93" i="2"/>
  <c r="S93" i="2" s="1"/>
  <c r="R102" i="2"/>
  <c r="S102" i="2" s="1"/>
  <c r="R110" i="2"/>
  <c r="S110" i="2" s="1"/>
  <c r="R135" i="2"/>
  <c r="S135" i="2" s="1"/>
  <c r="N159" i="2"/>
  <c r="O159" i="2" s="1"/>
  <c r="P159" i="2" s="1"/>
  <c r="R10" i="2"/>
  <c r="S10" i="2" s="1"/>
  <c r="R14" i="2"/>
  <c r="S14" i="2" s="1"/>
  <c r="R39" i="2"/>
  <c r="S39" i="2" s="1"/>
  <c r="R47" i="2"/>
  <c r="S47" i="2" s="1"/>
  <c r="R81" i="2"/>
  <c r="S81" i="2" s="1"/>
  <c r="R23" i="2"/>
  <c r="S23" i="2" s="1"/>
  <c r="R77" i="2"/>
  <c r="S77" i="2" s="1"/>
  <c r="R86" i="2"/>
  <c r="S86" i="2" s="1"/>
  <c r="R119" i="2"/>
  <c r="S119" i="2" s="1"/>
  <c r="R127" i="2"/>
  <c r="S127" i="2" s="1"/>
  <c r="R153" i="2"/>
  <c r="S153" i="2" s="1"/>
  <c r="R173" i="2"/>
  <c r="S173" i="2" s="1"/>
  <c r="N106" i="2"/>
  <c r="O106" i="2" s="1"/>
  <c r="P106" i="2" s="1"/>
  <c r="N170" i="2"/>
  <c r="O170" i="2" s="1"/>
  <c r="P170" i="2" s="1"/>
  <c r="N154" i="2"/>
  <c r="O154" i="2" s="1"/>
  <c r="P154" i="2" s="1"/>
  <c r="N138" i="2"/>
  <c r="O138" i="2" s="1"/>
  <c r="P138" i="2" s="1"/>
  <c r="N122" i="2"/>
  <c r="O122" i="2" s="1"/>
  <c r="P122" i="2" s="1"/>
  <c r="N90" i="2"/>
  <c r="O90" i="2" s="1"/>
  <c r="P90" i="2" s="1"/>
  <c r="N74" i="2"/>
  <c r="O74" i="2" s="1"/>
  <c r="P74" i="2" s="1"/>
  <c r="N58" i="2"/>
  <c r="O58" i="2" s="1"/>
  <c r="P58" i="2" s="1"/>
  <c r="N42" i="2"/>
  <c r="O42" i="2" s="1"/>
  <c r="P42" i="2" s="1"/>
  <c r="N26" i="2"/>
  <c r="O26" i="2" s="1"/>
  <c r="P26" i="2" s="1"/>
  <c r="N10" i="2"/>
  <c r="O10" i="2" s="1"/>
  <c r="P10" i="2" s="1"/>
  <c r="R11" i="2"/>
  <c r="S11" i="2" s="1"/>
  <c r="R69" i="2"/>
  <c r="S69" i="2" s="1"/>
  <c r="R149" i="2"/>
  <c r="S149" i="2" s="1"/>
  <c r="R3" i="2"/>
  <c r="S3" i="2" s="1"/>
  <c r="R61" i="2"/>
  <c r="S61" i="2" s="1"/>
  <c r="R78" i="2"/>
  <c r="S78" i="2" s="1"/>
  <c r="R87" i="2"/>
  <c r="S87" i="2" s="1"/>
  <c r="R166" i="2"/>
  <c r="S166" i="2" s="1"/>
  <c r="R174" i="2"/>
  <c r="S174" i="2" s="1"/>
  <c r="R8" i="2"/>
  <c r="S8" i="2" s="1"/>
  <c r="R12" i="2"/>
  <c r="S12" i="2" s="1"/>
  <c r="R16" i="2"/>
  <c r="S16" i="2" s="1"/>
  <c r="R41" i="2"/>
  <c r="S41" i="2" s="1"/>
  <c r="R45" i="2"/>
  <c r="S45" i="2" s="1"/>
  <c r="R133" i="2"/>
  <c r="S133" i="2" s="1"/>
  <c r="R37" i="2"/>
  <c r="S37" i="2" s="1"/>
  <c r="R105" i="2"/>
  <c r="S105" i="2" s="1"/>
  <c r="R113" i="2"/>
  <c r="S113" i="2" s="1"/>
  <c r="R142" i="2"/>
  <c r="S142" i="2" s="1"/>
  <c r="R20" i="2"/>
  <c r="S20" i="2" s="1"/>
  <c r="R28" i="2"/>
  <c r="S28" i="2" s="1"/>
  <c r="R36" i="2"/>
  <c r="S36" i="2" s="1"/>
  <c r="R44" i="2"/>
  <c r="S44" i="2" s="1"/>
  <c r="R52" i="2"/>
  <c r="S52" i="2" s="1"/>
  <c r="R60" i="2"/>
  <c r="S60" i="2" s="1"/>
  <c r="R68" i="2"/>
  <c r="S68" i="2" s="1"/>
  <c r="R76" i="2"/>
  <c r="S76" i="2" s="1"/>
  <c r="R84" i="2"/>
  <c r="S84" i="2" s="1"/>
  <c r="R92" i="2"/>
  <c r="S92" i="2" s="1"/>
  <c r="R100" i="2"/>
  <c r="S100" i="2" s="1"/>
  <c r="R108" i="2"/>
  <c r="S108" i="2" s="1"/>
  <c r="R116" i="2"/>
  <c r="S116" i="2" s="1"/>
  <c r="R124" i="2"/>
  <c r="S124" i="2" s="1"/>
  <c r="R132" i="2"/>
  <c r="S132" i="2" s="1"/>
  <c r="R140" i="2"/>
  <c r="S140" i="2" s="1"/>
  <c r="R148" i="2"/>
  <c r="S148" i="2" s="1"/>
  <c r="R156" i="2"/>
  <c r="S156" i="2" s="1"/>
  <c r="R164" i="2"/>
  <c r="S164" i="2" s="1"/>
  <c r="R172" i="2"/>
  <c r="S172" i="2" s="1"/>
  <c r="R18" i="2"/>
  <c r="S18" i="2" s="1"/>
  <c r="R26" i="2"/>
  <c r="S26" i="2" s="1"/>
  <c r="R34" i="2"/>
  <c r="S34" i="2" s="1"/>
  <c r="R42" i="2"/>
  <c r="S42" i="2" s="1"/>
  <c r="R50" i="2"/>
  <c r="S50" i="2" s="1"/>
  <c r="R58" i="2"/>
  <c r="S58" i="2" s="1"/>
  <c r="R66" i="2"/>
  <c r="S66" i="2" s="1"/>
  <c r="R74" i="2"/>
  <c r="S74" i="2" s="1"/>
  <c r="R82" i="2"/>
  <c r="S82" i="2" s="1"/>
  <c r="R90" i="2"/>
  <c r="S90" i="2" s="1"/>
  <c r="R98" i="2"/>
  <c r="S98" i="2" s="1"/>
  <c r="R106" i="2"/>
  <c r="S106" i="2" s="1"/>
  <c r="R114" i="2"/>
  <c r="S114" i="2" s="1"/>
  <c r="R122" i="2"/>
  <c r="S122" i="2" s="1"/>
  <c r="R130" i="2"/>
  <c r="S130" i="2" s="1"/>
  <c r="R138" i="2"/>
  <c r="S138" i="2" s="1"/>
  <c r="R146" i="2"/>
  <c r="S146" i="2" s="1"/>
  <c r="R154" i="2"/>
  <c r="S154" i="2" s="1"/>
  <c r="R162" i="2"/>
  <c r="S162" i="2" s="1"/>
  <c r="R170" i="2"/>
  <c r="S170" i="2" s="1"/>
  <c r="R178" i="2"/>
  <c r="S178" i="2" s="1"/>
  <c r="R24" i="2"/>
  <c r="S24" i="2" s="1"/>
  <c r="R56" i="2"/>
  <c r="S56" i="2" s="1"/>
  <c r="R72" i="2"/>
  <c r="S72" i="2" s="1"/>
  <c r="R88" i="2"/>
  <c r="S88" i="2" s="1"/>
  <c r="R96" i="2"/>
  <c r="S96" i="2" s="1"/>
  <c r="R112" i="2"/>
  <c r="S112" i="2" s="1"/>
  <c r="R120" i="2"/>
  <c r="S120" i="2" s="1"/>
  <c r="R152" i="2"/>
  <c r="S152" i="2" s="1"/>
  <c r="R160" i="2"/>
  <c r="S160" i="2" s="1"/>
  <c r="R168" i="2"/>
  <c r="S168" i="2" s="1"/>
  <c r="R40" i="2"/>
  <c r="S40" i="2" s="1"/>
  <c r="R48" i="2"/>
  <c r="S48" i="2" s="1"/>
  <c r="R104" i="2"/>
  <c r="S104" i="2" s="1"/>
  <c r="R128" i="2"/>
  <c r="S128" i="2" s="1"/>
  <c r="R136" i="2"/>
  <c r="S136" i="2" s="1"/>
  <c r="R144" i="2"/>
  <c r="S144" i="2" s="1"/>
  <c r="R176" i="2"/>
  <c r="S176" i="2" s="1"/>
  <c r="R80" i="2"/>
  <c r="S80" i="2" s="1"/>
  <c r="R32" i="2"/>
  <c r="S32" i="2" s="1"/>
  <c r="R64" i="2"/>
  <c r="S64" i="2" s="1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2" i="2"/>
</calcChain>
</file>

<file path=xl/sharedStrings.xml><?xml version="1.0" encoding="utf-8"?>
<sst xmlns="http://schemas.openxmlformats.org/spreadsheetml/2006/main" count="208" uniqueCount="39">
  <si>
    <t>S.No</t>
  </si>
  <si>
    <t>Date</t>
  </si>
  <si>
    <t>Time</t>
  </si>
  <si>
    <t>Gmb</t>
  </si>
  <si>
    <t>Gmm</t>
  </si>
  <si>
    <t>Month 1</t>
  </si>
  <si>
    <t>Month 2</t>
  </si>
  <si>
    <t>Month 3</t>
  </si>
  <si>
    <t>Month 4</t>
  </si>
  <si>
    <t>Month 5</t>
  </si>
  <si>
    <t>Month 6</t>
  </si>
  <si>
    <t>Month 13</t>
  </si>
  <si>
    <t>Month 14</t>
  </si>
  <si>
    <t>Month 15</t>
  </si>
  <si>
    <t>Month 16</t>
  </si>
  <si>
    <t>Month 17</t>
  </si>
  <si>
    <t>Month 18</t>
  </si>
  <si>
    <t>Month 19</t>
  </si>
  <si>
    <t>Month 23</t>
  </si>
  <si>
    <t>Month 24</t>
  </si>
  <si>
    <t>Month 25</t>
  </si>
  <si>
    <t>Month 26</t>
  </si>
  <si>
    <t>Month 27</t>
  </si>
  <si>
    <t>Month 35</t>
  </si>
  <si>
    <t>Binder Content</t>
  </si>
  <si>
    <t>Month</t>
  </si>
  <si>
    <t>Density</t>
  </si>
  <si>
    <t>Gse</t>
  </si>
  <si>
    <t>Gsb</t>
  </si>
  <si>
    <t>VMA</t>
  </si>
  <si>
    <t>VFB</t>
  </si>
  <si>
    <t>Vbe</t>
  </si>
  <si>
    <t>VMB</t>
  </si>
  <si>
    <t>Pba</t>
  </si>
  <si>
    <t>Pbe</t>
  </si>
  <si>
    <t>Pagg</t>
  </si>
  <si>
    <t>Air-voids, Va</t>
  </si>
  <si>
    <t>Traffic, msa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</si>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</sst>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8" formatCode="[$-14009]yyyy/mm/dd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8" fontId="1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52CD-2B30-4423-A8F8-9454D43545C2}">
  <dimension ref="A1:T193"/>
  <sheetViews>
    <sheetView tabSelected="1" zoomScale="85" zoomScaleNormal="85" workbookViewId="0">
      <selection activeCell="H194" sqref="H194"/>
    </sheetView>
  </sheetViews>
  <sheetFormatPr defaultRowHeight="15.75" x14ac:dyDescent="0.25"/>
  <cols>
    <col min="1" max="1" width="9.140625" style="12"/>
    <col min="2" max="2" width="15.85546875" style="12" customWidth="1"/>
    <col min="3" max="3" width="12.140625" style="12" customWidth="1"/>
    <col min="4" max="4" width="9.140625" style="15"/>
    <col min="5" max="8" width="9.140625" style="12"/>
    <col min="9" max="9" width="12.140625" style="12" customWidth="1"/>
    <col min="10" max="10" width="11.28515625" style="12" customWidth="1"/>
    <col min="11" max="16384" width="9.140625" style="12"/>
  </cols>
  <sheetData>
    <row r="1" spans="1:20" ht="40.5" customHeight="1" x14ac:dyDescent="0.25">
      <c r="A1" s="10" t="s">
        <v>0</v>
      </c>
      <c r="B1" s="10" t="s">
        <v>1</v>
      </c>
      <c r="C1" s="10" t="s">
        <v>2</v>
      </c>
      <c r="D1" s="10" t="s">
        <v>38</v>
      </c>
      <c r="E1" s="10" t="s">
        <v>25</v>
      </c>
      <c r="F1" s="10" t="s">
        <v>35</v>
      </c>
      <c r="G1" s="10" t="s">
        <v>3</v>
      </c>
      <c r="H1" s="10" t="s">
        <v>4</v>
      </c>
      <c r="I1" s="10" t="s">
        <v>36</v>
      </c>
      <c r="J1" s="10" t="s">
        <v>24</v>
      </c>
      <c r="K1" s="10" t="s">
        <v>26</v>
      </c>
      <c r="L1" s="10" t="s">
        <v>27</v>
      </c>
      <c r="M1" s="10" t="s">
        <v>28</v>
      </c>
      <c r="N1" s="10" t="s">
        <v>29</v>
      </c>
      <c r="O1" s="10" t="s">
        <v>30</v>
      </c>
      <c r="P1" s="10" t="s">
        <v>31</v>
      </c>
      <c r="Q1" s="10" t="s">
        <v>32</v>
      </c>
      <c r="R1" s="10" t="s">
        <v>33</v>
      </c>
      <c r="S1" s="10" t="s">
        <v>34</v>
      </c>
      <c r="T1" s="10" t="s">
        <v>37</v>
      </c>
    </row>
    <row r="2" spans="1:20" x14ac:dyDescent="0.25">
      <c r="A2" s="2">
        <v>1</v>
      </c>
      <c r="B2" s="13">
        <v>43724</v>
      </c>
      <c r="C2" s="2" t="s">
        <v>5</v>
      </c>
      <c r="D2" s="14">
        <v>1</v>
      </c>
      <c r="E2" s="2">
        <v>1</v>
      </c>
      <c r="F2" s="3">
        <f>100-J2</f>
        <v>94.4</v>
      </c>
      <c r="G2" s="4">
        <v>2.3199999999999998</v>
      </c>
      <c r="H2" s="2">
        <v>2.5049999999999999</v>
      </c>
      <c r="I2" s="3">
        <f>(H2-G2)/H2*100</f>
        <v>7.3852295409181661</v>
      </c>
      <c r="J2" s="3">
        <v>5.6</v>
      </c>
      <c r="K2" s="7">
        <f>100-I2</f>
        <v>92.614770459081839</v>
      </c>
      <c r="L2" s="8">
        <v>2.6070000000000002</v>
      </c>
      <c r="M2" s="8">
        <f>100/((30/2.75)+(70/2.486))</f>
        <v>2.5597199341021417</v>
      </c>
      <c r="N2" s="9">
        <f>100-(G2*F2/$M$2)</f>
        <v>14.440639742558318</v>
      </c>
      <c r="O2" s="9">
        <f t="shared" ref="O2:O65" si="0">100*((N2-I2)/N2)</f>
        <v>48.858016870589196</v>
      </c>
      <c r="P2" s="3">
        <f t="shared" ref="P2:P65" si="1">((I2*O2)/(100-O2))</f>
        <v>7.055410201640151</v>
      </c>
      <c r="Q2" s="3">
        <f>100*(I2/K2)</f>
        <v>7.9741379310344849</v>
      </c>
      <c r="R2" s="3">
        <f t="shared" ref="R2:R65" si="2">((1/M2)-(1/L2))*1.038*100</f>
        <v>0.73543102131429683</v>
      </c>
      <c r="S2" s="3">
        <f>J2-R2</f>
        <v>4.8645689786857025</v>
      </c>
      <c r="T2" s="5">
        <f>(365*((1+0.06)^(E2/12)-1)*450*0.5*3.9)/(0.06)/1000000</f>
        <v>2.5983593361621857E-2</v>
      </c>
    </row>
    <row r="3" spans="1:20" x14ac:dyDescent="0.25">
      <c r="A3" s="2">
        <v>2</v>
      </c>
      <c r="B3" s="13">
        <v>43724</v>
      </c>
      <c r="C3" s="2" t="s">
        <v>5</v>
      </c>
      <c r="D3" s="14">
        <v>2</v>
      </c>
      <c r="E3" s="2">
        <v>1</v>
      </c>
      <c r="F3" s="3">
        <f t="shared" ref="F3:F66" si="3">100-J3</f>
        <v>94.4</v>
      </c>
      <c r="G3" s="4">
        <v>2.3290000000000002</v>
      </c>
      <c r="H3" s="2">
        <v>2.5049999999999999</v>
      </c>
      <c r="I3" s="3">
        <f t="shared" ref="I3:I66" si="4">(H3-G3)/H3*100</f>
        <v>7.0259481037924036</v>
      </c>
      <c r="J3" s="3">
        <v>5.6</v>
      </c>
      <c r="K3" s="7">
        <f t="shared" ref="K3:K66" si="5">100-I3</f>
        <v>92.974051896207598</v>
      </c>
      <c r="L3" s="8">
        <v>2.6070000000000002</v>
      </c>
      <c r="M3" s="8">
        <f t="shared" ref="M3:M66" si="6">100/((30/2.75)+(70/2.486))</f>
        <v>2.5597199341021417</v>
      </c>
      <c r="N3" s="9">
        <f t="shared" ref="N3:N66" si="7">100-(G3*F3/$M$2)</f>
        <v>14.1087284312148</v>
      </c>
      <c r="O3" s="9">
        <f t="shared" si="0"/>
        <v>50.201408028749974</v>
      </c>
      <c r="P3" s="3">
        <f t="shared" si="1"/>
        <v>7.0827803274223982</v>
      </c>
      <c r="Q3" s="3">
        <f t="shared" ref="Q3:Q66" si="8">100*(I3/K3)</f>
        <v>7.5568913696865465</v>
      </c>
      <c r="R3" s="3">
        <f t="shared" si="2"/>
        <v>0.73543102131429683</v>
      </c>
      <c r="S3" s="3">
        <f t="shared" ref="S3:S66" si="9">J3-R3</f>
        <v>4.8645689786857025</v>
      </c>
      <c r="T3" s="5">
        <f t="shared" ref="T3:T66" si="10">(365*((1+0.06)^(E3/12)-1)*450*0.5*3.9)/(0.06)/1000000</f>
        <v>2.5983593361621857E-2</v>
      </c>
    </row>
    <row r="4" spans="1:20" x14ac:dyDescent="0.25">
      <c r="A4" s="2">
        <v>3</v>
      </c>
      <c r="B4" s="13">
        <v>43724</v>
      </c>
      <c r="C4" s="2" t="s">
        <v>5</v>
      </c>
      <c r="D4" s="14">
        <v>3</v>
      </c>
      <c r="E4" s="2">
        <v>1</v>
      </c>
      <c r="F4" s="3">
        <f t="shared" si="3"/>
        <v>95.2</v>
      </c>
      <c r="G4" s="4">
        <v>2.2839999999999998</v>
      </c>
      <c r="H4" s="2">
        <v>2.5049999999999999</v>
      </c>
      <c r="I4" s="3">
        <f t="shared" si="4"/>
        <v>8.8223552894211625</v>
      </c>
      <c r="J4" s="3">
        <v>4.8</v>
      </c>
      <c r="K4" s="7">
        <f t="shared" si="5"/>
        <v>91.177644710578832</v>
      </c>
      <c r="L4" s="8">
        <v>2.6070000000000002</v>
      </c>
      <c r="M4" s="8">
        <f t="shared" si="6"/>
        <v>2.5597199341021417</v>
      </c>
      <c r="N4" s="9">
        <f t="shared" si="7"/>
        <v>15.054456894609828</v>
      </c>
      <c r="O4" s="9">
        <f t="shared" si="0"/>
        <v>41.397053701884381</v>
      </c>
      <c r="P4" s="3">
        <f t="shared" si="1"/>
        <v>6.2321016051886673</v>
      </c>
      <c r="Q4" s="3">
        <f t="shared" si="8"/>
        <v>9.6760070052539469</v>
      </c>
      <c r="R4" s="3">
        <f t="shared" si="2"/>
        <v>0.73543102131429683</v>
      </c>
      <c r="S4" s="3">
        <f t="shared" si="9"/>
        <v>4.0645689786857027</v>
      </c>
      <c r="T4" s="5">
        <f t="shared" si="10"/>
        <v>2.5983593361621857E-2</v>
      </c>
    </row>
    <row r="5" spans="1:20" x14ac:dyDescent="0.25">
      <c r="A5" s="2">
        <v>4</v>
      </c>
      <c r="B5" s="13">
        <v>43724</v>
      </c>
      <c r="C5" s="2" t="s">
        <v>5</v>
      </c>
      <c r="D5" s="14">
        <v>4</v>
      </c>
      <c r="E5" s="2">
        <v>1</v>
      </c>
      <c r="F5" s="3">
        <f t="shared" si="3"/>
        <v>95.2</v>
      </c>
      <c r="G5" s="4">
        <v>2.286</v>
      </c>
      <c r="H5" s="2">
        <v>2.5049999999999999</v>
      </c>
      <c r="I5" s="3">
        <f t="shared" si="4"/>
        <v>8.7425149700598759</v>
      </c>
      <c r="J5" s="3">
        <v>4.8</v>
      </c>
      <c r="K5" s="7">
        <f t="shared" si="5"/>
        <v>91.257485029940128</v>
      </c>
      <c r="L5" s="8">
        <v>2.6070000000000002</v>
      </c>
      <c r="M5" s="8">
        <f t="shared" si="6"/>
        <v>2.5597199341021417</v>
      </c>
      <c r="N5" s="9">
        <f t="shared" si="7"/>
        <v>14.98007375703942</v>
      </c>
      <c r="O5" s="9">
        <f t="shared" si="0"/>
        <v>41.639039220674043</v>
      </c>
      <c r="P5" s="3">
        <f t="shared" si="1"/>
        <v>6.2375587869795437</v>
      </c>
      <c r="Q5" s="3">
        <f t="shared" si="8"/>
        <v>9.5800524934383144</v>
      </c>
      <c r="R5" s="3">
        <f t="shared" si="2"/>
        <v>0.73543102131429683</v>
      </c>
      <c r="S5" s="3">
        <f t="shared" si="9"/>
        <v>4.0645689786857027</v>
      </c>
      <c r="T5" s="5">
        <f t="shared" si="10"/>
        <v>2.5983593361621857E-2</v>
      </c>
    </row>
    <row r="6" spans="1:20" x14ac:dyDescent="0.25">
      <c r="A6" s="2">
        <v>5</v>
      </c>
      <c r="B6" s="13">
        <v>43724</v>
      </c>
      <c r="C6" s="2" t="s">
        <v>5</v>
      </c>
      <c r="D6" s="14">
        <v>5</v>
      </c>
      <c r="E6" s="2">
        <v>1</v>
      </c>
      <c r="F6" s="3">
        <f t="shared" si="3"/>
        <v>94.4</v>
      </c>
      <c r="G6" s="4">
        <v>2.2890000000000001</v>
      </c>
      <c r="H6" s="2">
        <v>2.5049999999999999</v>
      </c>
      <c r="I6" s="3">
        <f t="shared" si="4"/>
        <v>8.6227544910179539</v>
      </c>
      <c r="J6" s="3">
        <v>5.6</v>
      </c>
      <c r="K6" s="7">
        <f t="shared" si="5"/>
        <v>91.377245508982043</v>
      </c>
      <c r="L6" s="8">
        <v>2.6070000000000002</v>
      </c>
      <c r="M6" s="8">
        <f t="shared" si="6"/>
        <v>2.5597199341021417</v>
      </c>
      <c r="N6" s="9">
        <f t="shared" si="7"/>
        <v>15.583889814963783</v>
      </c>
      <c r="O6" s="9">
        <f t="shared" si="0"/>
        <v>44.668791980688212</v>
      </c>
      <c r="P6" s="3">
        <f t="shared" si="1"/>
        <v>6.9611353239458298</v>
      </c>
      <c r="Q6" s="3">
        <f t="shared" si="8"/>
        <v>9.4364351245085079</v>
      </c>
      <c r="R6" s="3">
        <f t="shared" si="2"/>
        <v>0.73543102131429683</v>
      </c>
      <c r="S6" s="3">
        <f t="shared" si="9"/>
        <v>4.8645689786857025</v>
      </c>
      <c r="T6" s="5">
        <f t="shared" si="10"/>
        <v>2.5983593361621857E-2</v>
      </c>
    </row>
    <row r="7" spans="1:20" x14ac:dyDescent="0.25">
      <c r="A7" s="2">
        <v>6</v>
      </c>
      <c r="B7" s="13">
        <v>43724</v>
      </c>
      <c r="C7" s="2" t="s">
        <v>5</v>
      </c>
      <c r="D7" s="14">
        <v>6</v>
      </c>
      <c r="E7" s="2">
        <v>1</v>
      </c>
      <c r="F7" s="3">
        <f t="shared" si="3"/>
        <v>94.4</v>
      </c>
      <c r="G7" s="4">
        <v>2.2869999999999999</v>
      </c>
      <c r="H7" s="2">
        <v>2.5049999999999999</v>
      </c>
      <c r="I7" s="3">
        <f t="shared" si="4"/>
        <v>8.7025948103792405</v>
      </c>
      <c r="J7" s="3">
        <v>5.6</v>
      </c>
      <c r="K7" s="7">
        <f t="shared" si="5"/>
        <v>91.297405189620761</v>
      </c>
      <c r="L7" s="8">
        <v>2.6070000000000002</v>
      </c>
      <c r="M7" s="8">
        <f t="shared" si="6"/>
        <v>2.5597199341021417</v>
      </c>
      <c r="N7" s="9">
        <f t="shared" si="7"/>
        <v>15.657647884151245</v>
      </c>
      <c r="O7" s="9">
        <f t="shared" si="0"/>
        <v>44.419526644304902</v>
      </c>
      <c r="P7" s="3">
        <f t="shared" si="1"/>
        <v>6.9550530737720058</v>
      </c>
      <c r="Q7" s="3">
        <f t="shared" si="8"/>
        <v>9.532138172278092</v>
      </c>
      <c r="R7" s="3">
        <f t="shared" si="2"/>
        <v>0.73543102131429683</v>
      </c>
      <c r="S7" s="3">
        <f t="shared" si="9"/>
        <v>4.8645689786857025</v>
      </c>
      <c r="T7" s="5">
        <f t="shared" si="10"/>
        <v>2.5983593361621857E-2</v>
      </c>
    </row>
    <row r="8" spans="1:20" x14ac:dyDescent="0.25">
      <c r="A8" s="2">
        <v>7</v>
      </c>
      <c r="B8" s="13">
        <v>43724</v>
      </c>
      <c r="C8" s="2" t="s">
        <v>5</v>
      </c>
      <c r="D8" s="14">
        <v>7</v>
      </c>
      <c r="E8" s="2">
        <v>1</v>
      </c>
      <c r="F8" s="3">
        <f t="shared" si="3"/>
        <v>94.7</v>
      </c>
      <c r="G8" s="4">
        <v>2.2869999999999999</v>
      </c>
      <c r="H8" s="2">
        <v>2.5049999999999999</v>
      </c>
      <c r="I8" s="3">
        <f t="shared" si="4"/>
        <v>8.7025948103792405</v>
      </c>
      <c r="J8" s="3">
        <v>5.3</v>
      </c>
      <c r="K8" s="7">
        <f t="shared" si="5"/>
        <v>91.297405189620761</v>
      </c>
      <c r="L8" s="8">
        <v>2.6070000000000002</v>
      </c>
      <c r="M8" s="8">
        <f t="shared" si="6"/>
        <v>2.5597199341021417</v>
      </c>
      <c r="N8" s="9">
        <f t="shared" si="7"/>
        <v>15.389610748189867</v>
      </c>
      <c r="O8" s="9">
        <f t="shared" si="0"/>
        <v>43.451494954784067</v>
      </c>
      <c r="P8" s="3">
        <f t="shared" si="1"/>
        <v>6.6870159378106262</v>
      </c>
      <c r="Q8" s="3">
        <f t="shared" si="8"/>
        <v>9.532138172278092</v>
      </c>
      <c r="R8" s="3">
        <f t="shared" si="2"/>
        <v>0.73543102131429683</v>
      </c>
      <c r="S8" s="3">
        <f t="shared" si="9"/>
        <v>4.5645689786857027</v>
      </c>
      <c r="T8" s="5">
        <f t="shared" si="10"/>
        <v>2.5983593361621857E-2</v>
      </c>
    </row>
    <row r="9" spans="1:20" x14ac:dyDescent="0.25">
      <c r="A9" s="2">
        <v>8</v>
      </c>
      <c r="B9" s="13">
        <v>43724</v>
      </c>
      <c r="C9" s="2" t="s">
        <v>5</v>
      </c>
      <c r="D9" s="14">
        <v>8</v>
      </c>
      <c r="E9" s="2">
        <v>1</v>
      </c>
      <c r="F9" s="3">
        <f t="shared" si="3"/>
        <v>94.7</v>
      </c>
      <c r="G9" s="4">
        <v>2.2829999999999999</v>
      </c>
      <c r="H9" s="2">
        <v>2.5049999999999999</v>
      </c>
      <c r="I9" s="3">
        <f t="shared" si="4"/>
        <v>8.8622754491017961</v>
      </c>
      <c r="J9" s="3">
        <v>5.3</v>
      </c>
      <c r="K9" s="7">
        <f t="shared" si="5"/>
        <v>91.137724550898199</v>
      </c>
      <c r="L9" s="8">
        <v>2.6070000000000002</v>
      </c>
      <c r="M9" s="8">
        <f t="shared" si="6"/>
        <v>2.5597199341021417</v>
      </c>
      <c r="N9" s="9">
        <f t="shared" si="7"/>
        <v>15.537595687851976</v>
      </c>
      <c r="O9" s="9">
        <f t="shared" si="0"/>
        <v>42.962375729529761</v>
      </c>
      <c r="P9" s="3">
        <f t="shared" si="1"/>
        <v>6.6753202387501807</v>
      </c>
      <c r="Q9" s="3">
        <f t="shared" si="8"/>
        <v>9.7240473061760841</v>
      </c>
      <c r="R9" s="3">
        <f t="shared" si="2"/>
        <v>0.73543102131429683</v>
      </c>
      <c r="S9" s="3">
        <f t="shared" si="9"/>
        <v>4.5645689786857027</v>
      </c>
      <c r="T9" s="5">
        <f t="shared" si="10"/>
        <v>2.5983593361621857E-2</v>
      </c>
    </row>
    <row r="10" spans="1:20" x14ac:dyDescent="0.25">
      <c r="A10" s="2">
        <v>9</v>
      </c>
      <c r="B10" s="13">
        <v>43724</v>
      </c>
      <c r="C10" s="2" t="s">
        <v>5</v>
      </c>
      <c r="D10" s="14">
        <v>9</v>
      </c>
      <c r="E10" s="2">
        <v>1</v>
      </c>
      <c r="F10" s="3">
        <f t="shared" si="3"/>
        <v>94.7</v>
      </c>
      <c r="G10" s="4">
        <v>2.3290000000000002</v>
      </c>
      <c r="H10" s="2">
        <v>2.5049999999999999</v>
      </c>
      <c r="I10" s="3">
        <f t="shared" si="4"/>
        <v>7.0259481037924036</v>
      </c>
      <c r="J10" s="3">
        <v>5.3</v>
      </c>
      <c r="K10" s="7">
        <f t="shared" si="5"/>
        <v>92.974051896207598</v>
      </c>
      <c r="L10" s="8">
        <v>2.6070000000000002</v>
      </c>
      <c r="M10" s="8">
        <f t="shared" si="6"/>
        <v>2.5597199341021417</v>
      </c>
      <c r="N10" s="9">
        <f t="shared" si="7"/>
        <v>13.835768881737721</v>
      </c>
      <c r="O10" s="9">
        <f t="shared" si="0"/>
        <v>49.218954408336643</v>
      </c>
      <c r="P10" s="3">
        <f t="shared" si="1"/>
        <v>6.8098207779453173</v>
      </c>
      <c r="Q10" s="3">
        <f t="shared" si="8"/>
        <v>7.5568913696865465</v>
      </c>
      <c r="R10" s="3">
        <f t="shared" si="2"/>
        <v>0.73543102131429683</v>
      </c>
      <c r="S10" s="3">
        <f t="shared" si="9"/>
        <v>4.5645689786857027</v>
      </c>
      <c r="T10" s="5">
        <f t="shared" si="10"/>
        <v>2.5983593361621857E-2</v>
      </c>
    </row>
    <row r="11" spans="1:20" x14ac:dyDescent="0.25">
      <c r="A11" s="2">
        <v>10</v>
      </c>
      <c r="B11" s="13">
        <v>43724</v>
      </c>
      <c r="C11" s="2" t="s">
        <v>5</v>
      </c>
      <c r="D11" s="14">
        <v>10</v>
      </c>
      <c r="E11" s="2">
        <v>1</v>
      </c>
      <c r="F11" s="3">
        <f t="shared" si="3"/>
        <v>94.7</v>
      </c>
      <c r="G11" s="4">
        <v>2.3420000000000001</v>
      </c>
      <c r="H11" s="2">
        <v>2.5049999999999999</v>
      </c>
      <c r="I11" s="3">
        <f t="shared" si="4"/>
        <v>6.5069860279441043</v>
      </c>
      <c r="J11" s="3">
        <v>5.3</v>
      </c>
      <c r="K11" s="7">
        <f t="shared" si="5"/>
        <v>93.493013972055891</v>
      </c>
      <c r="L11" s="8">
        <v>2.6070000000000002</v>
      </c>
      <c r="M11" s="8">
        <f t="shared" si="6"/>
        <v>2.5597199341021417</v>
      </c>
      <c r="N11" s="9">
        <f t="shared" si="7"/>
        <v>13.354817827835873</v>
      </c>
      <c r="O11" s="9">
        <f t="shared" si="0"/>
        <v>51.276115392743236</v>
      </c>
      <c r="P11" s="3">
        <f t="shared" si="1"/>
        <v>6.8478317998917673</v>
      </c>
      <c r="Q11" s="3">
        <f t="shared" si="8"/>
        <v>6.9598633646455941</v>
      </c>
      <c r="R11" s="3">
        <f t="shared" si="2"/>
        <v>0.73543102131429683</v>
      </c>
      <c r="S11" s="3">
        <f t="shared" si="9"/>
        <v>4.5645689786857027</v>
      </c>
      <c r="T11" s="5">
        <f t="shared" si="10"/>
        <v>2.5983593361621857E-2</v>
      </c>
    </row>
    <row r="12" spans="1:20" x14ac:dyDescent="0.25">
      <c r="A12" s="2">
        <v>11</v>
      </c>
      <c r="B12" s="13">
        <v>43756</v>
      </c>
      <c r="C12" s="2" t="s">
        <v>6</v>
      </c>
      <c r="D12" s="14">
        <v>1</v>
      </c>
      <c r="E12" s="2">
        <v>2</v>
      </c>
      <c r="F12" s="3">
        <f t="shared" si="3"/>
        <v>94.4</v>
      </c>
      <c r="G12" s="4">
        <v>2.339</v>
      </c>
      <c r="H12" s="1">
        <v>2.5049999999999999</v>
      </c>
      <c r="I12" s="3">
        <f t="shared" si="4"/>
        <v>6.6267465069860254</v>
      </c>
      <c r="J12" s="3">
        <v>5.6</v>
      </c>
      <c r="K12" s="7">
        <f t="shared" si="5"/>
        <v>93.373253493013976</v>
      </c>
      <c r="L12" s="8">
        <v>2.6070000000000002</v>
      </c>
      <c r="M12" s="8">
        <f t="shared" si="6"/>
        <v>2.5597199341021417</v>
      </c>
      <c r="N12" s="9">
        <f t="shared" si="7"/>
        <v>13.739938085277558</v>
      </c>
      <c r="O12" s="9">
        <f t="shared" si="0"/>
        <v>51.770186547735378</v>
      </c>
      <c r="P12" s="3">
        <f t="shared" si="1"/>
        <v>7.1131915782915316</v>
      </c>
      <c r="Q12" s="3">
        <f t="shared" si="8"/>
        <v>7.0970500213766536</v>
      </c>
      <c r="R12" s="3">
        <f t="shared" si="2"/>
        <v>0.73543102131429683</v>
      </c>
      <c r="S12" s="3">
        <f t="shared" si="9"/>
        <v>4.8645689786857025</v>
      </c>
      <c r="T12" s="5">
        <f t="shared" si="10"/>
        <v>5.2093663177801119E-2</v>
      </c>
    </row>
    <row r="13" spans="1:20" x14ac:dyDescent="0.25">
      <c r="A13" s="2">
        <v>12</v>
      </c>
      <c r="B13" s="13">
        <v>43756</v>
      </c>
      <c r="C13" s="2" t="s">
        <v>6</v>
      </c>
      <c r="D13" s="14">
        <v>2</v>
      </c>
      <c r="E13" s="2">
        <v>2</v>
      </c>
      <c r="F13" s="3">
        <f t="shared" si="3"/>
        <v>94.4</v>
      </c>
      <c r="G13" s="4">
        <v>2.3380000000000001</v>
      </c>
      <c r="H13" s="1">
        <v>2.5049999999999999</v>
      </c>
      <c r="I13" s="3">
        <f t="shared" si="4"/>
        <v>6.6666666666666599</v>
      </c>
      <c r="J13" s="3">
        <v>5.6</v>
      </c>
      <c r="K13" s="7">
        <f t="shared" si="5"/>
        <v>93.333333333333343</v>
      </c>
      <c r="L13" s="8">
        <v>2.6070000000000002</v>
      </c>
      <c r="M13" s="8">
        <f t="shared" si="6"/>
        <v>2.5597199341021417</v>
      </c>
      <c r="N13" s="9">
        <f t="shared" si="7"/>
        <v>13.776817119871268</v>
      </c>
      <c r="O13" s="9">
        <f t="shared" si="0"/>
        <v>51.609529191972356</v>
      </c>
      <c r="P13" s="3">
        <f t="shared" si="1"/>
        <v>7.1101504532046054</v>
      </c>
      <c r="Q13" s="3">
        <f t="shared" si="8"/>
        <v>7.1428571428571352</v>
      </c>
      <c r="R13" s="3">
        <f t="shared" si="2"/>
        <v>0.73543102131429683</v>
      </c>
      <c r="S13" s="3">
        <f t="shared" si="9"/>
        <v>4.8645689786857025</v>
      </c>
      <c r="T13" s="5">
        <f t="shared" si="10"/>
        <v>5.2093663177801119E-2</v>
      </c>
    </row>
    <row r="14" spans="1:20" x14ac:dyDescent="0.25">
      <c r="A14" s="2">
        <v>13</v>
      </c>
      <c r="B14" s="13">
        <v>43756</v>
      </c>
      <c r="C14" s="2" t="s">
        <v>6</v>
      </c>
      <c r="D14" s="14">
        <v>3</v>
      </c>
      <c r="E14" s="2">
        <v>2</v>
      </c>
      <c r="F14" s="3">
        <f t="shared" si="3"/>
        <v>94.8</v>
      </c>
      <c r="G14" s="4">
        <v>2.3090000000000002</v>
      </c>
      <c r="H14" s="1">
        <v>2.5049999999999999</v>
      </c>
      <c r="I14" s="3">
        <f t="shared" si="4"/>
        <v>7.8243512974051788</v>
      </c>
      <c r="J14" s="3">
        <v>5.2</v>
      </c>
      <c r="K14" s="7">
        <f t="shared" si="5"/>
        <v>92.175648702594827</v>
      </c>
      <c r="L14" s="8">
        <v>2.6070000000000002</v>
      </c>
      <c r="M14" s="8">
        <f t="shared" si="6"/>
        <v>2.5597199341021417</v>
      </c>
      <c r="N14" s="9">
        <f t="shared" si="7"/>
        <v>14.485488399034594</v>
      </c>
      <c r="O14" s="9">
        <f t="shared" si="0"/>
        <v>45.984898252193943</v>
      </c>
      <c r="P14" s="3">
        <f t="shared" si="1"/>
        <v>6.6611371016294161</v>
      </c>
      <c r="Q14" s="3">
        <f t="shared" si="8"/>
        <v>8.4885231702035373</v>
      </c>
      <c r="R14" s="3">
        <f t="shared" si="2"/>
        <v>0.73543102131429683</v>
      </c>
      <c r="S14" s="3">
        <f t="shared" si="9"/>
        <v>4.464568978685703</v>
      </c>
      <c r="T14" s="5">
        <f t="shared" si="10"/>
        <v>5.2093663177801119E-2</v>
      </c>
    </row>
    <row r="15" spans="1:20" x14ac:dyDescent="0.25">
      <c r="A15" s="2">
        <v>14</v>
      </c>
      <c r="B15" s="13">
        <v>43756</v>
      </c>
      <c r="C15" s="2" t="s">
        <v>6</v>
      </c>
      <c r="D15" s="14">
        <v>4</v>
      </c>
      <c r="E15" s="2">
        <v>2</v>
      </c>
      <c r="F15" s="3">
        <f t="shared" si="3"/>
        <v>94.8</v>
      </c>
      <c r="G15" s="4">
        <v>2.3210000000000002</v>
      </c>
      <c r="H15" s="1">
        <v>2.5049999999999999</v>
      </c>
      <c r="I15" s="3">
        <f t="shared" si="4"/>
        <v>7.3453093812375139</v>
      </c>
      <c r="J15" s="3">
        <v>5.2</v>
      </c>
      <c r="K15" s="7">
        <f t="shared" si="5"/>
        <v>92.654690618762487</v>
      </c>
      <c r="L15" s="8">
        <v>2.6070000000000002</v>
      </c>
      <c r="M15" s="8">
        <f t="shared" si="6"/>
        <v>2.5597199341021417</v>
      </c>
      <c r="N15" s="9">
        <f t="shared" si="7"/>
        <v>14.041064778761069</v>
      </c>
      <c r="O15" s="9">
        <f t="shared" si="0"/>
        <v>47.686948981616787</v>
      </c>
      <c r="P15" s="3">
        <f t="shared" si="1"/>
        <v>6.6957553975235546</v>
      </c>
      <c r="Q15" s="3">
        <f t="shared" si="8"/>
        <v>7.9276174062903788</v>
      </c>
      <c r="R15" s="3">
        <f t="shared" si="2"/>
        <v>0.73543102131429683</v>
      </c>
      <c r="S15" s="3">
        <f t="shared" si="9"/>
        <v>4.464568978685703</v>
      </c>
      <c r="T15" s="5">
        <f t="shared" si="10"/>
        <v>5.2093663177801119E-2</v>
      </c>
    </row>
    <row r="16" spans="1:20" x14ac:dyDescent="0.25">
      <c r="A16" s="2">
        <v>15</v>
      </c>
      <c r="B16" s="13">
        <v>43756</v>
      </c>
      <c r="C16" s="2" t="s">
        <v>6</v>
      </c>
      <c r="D16" s="14">
        <v>5</v>
      </c>
      <c r="E16" s="2">
        <v>2</v>
      </c>
      <c r="F16" s="3">
        <f t="shared" si="3"/>
        <v>94.9</v>
      </c>
      <c r="G16" s="4">
        <v>2.294</v>
      </c>
      <c r="H16" s="1">
        <v>2.5049999999999999</v>
      </c>
      <c r="I16" s="3">
        <f t="shared" si="4"/>
        <v>8.4231536926147648</v>
      </c>
      <c r="J16" s="3">
        <v>5.0999999999999996</v>
      </c>
      <c r="K16" s="7">
        <f t="shared" si="5"/>
        <v>91.576846307385239</v>
      </c>
      <c r="L16" s="8">
        <v>2.6070000000000002</v>
      </c>
      <c r="M16" s="8">
        <f t="shared" si="6"/>
        <v>2.5597199341021417</v>
      </c>
      <c r="N16" s="9">
        <f t="shared" si="7"/>
        <v>14.95139874497184</v>
      </c>
      <c r="O16" s="9">
        <f t="shared" si="0"/>
        <v>43.66310579839579</v>
      </c>
      <c r="P16" s="3">
        <f t="shared" si="1"/>
        <v>6.5282450523570743</v>
      </c>
      <c r="Q16" s="3">
        <f t="shared" si="8"/>
        <v>9.1979075850043515</v>
      </c>
      <c r="R16" s="3">
        <f t="shared" si="2"/>
        <v>0.73543102131429683</v>
      </c>
      <c r="S16" s="3">
        <f t="shared" si="9"/>
        <v>4.3645689786857025</v>
      </c>
      <c r="T16" s="5">
        <f t="shared" si="10"/>
        <v>5.2093663177801119E-2</v>
      </c>
    </row>
    <row r="17" spans="1:20" x14ac:dyDescent="0.25">
      <c r="A17" s="2">
        <v>16</v>
      </c>
      <c r="B17" s="13">
        <v>43756</v>
      </c>
      <c r="C17" s="2" t="s">
        <v>6</v>
      </c>
      <c r="D17" s="14">
        <v>6</v>
      </c>
      <c r="E17" s="2">
        <v>2</v>
      </c>
      <c r="F17" s="3">
        <f t="shared" si="3"/>
        <v>94.9</v>
      </c>
      <c r="G17" s="4">
        <v>2.2949999999999999</v>
      </c>
      <c r="H17" s="1">
        <v>2.5049999999999999</v>
      </c>
      <c r="I17" s="3">
        <f t="shared" si="4"/>
        <v>8.3832335329341312</v>
      </c>
      <c r="J17" s="3">
        <v>5.0999999999999996</v>
      </c>
      <c r="K17" s="7">
        <f t="shared" si="5"/>
        <v>91.616766467065872</v>
      </c>
      <c r="L17" s="8">
        <v>2.6070000000000002</v>
      </c>
      <c r="M17" s="8">
        <f t="shared" si="6"/>
        <v>2.5597199341021417</v>
      </c>
      <c r="N17" s="9">
        <f t="shared" si="7"/>
        <v>14.914324376508446</v>
      </c>
      <c r="O17" s="9">
        <f t="shared" si="0"/>
        <v>43.790725471020572</v>
      </c>
      <c r="P17" s="3">
        <f t="shared" si="1"/>
        <v>6.5310908435743134</v>
      </c>
      <c r="Q17" s="3">
        <f t="shared" si="8"/>
        <v>9.1503267973856204</v>
      </c>
      <c r="R17" s="3">
        <f t="shared" si="2"/>
        <v>0.73543102131429683</v>
      </c>
      <c r="S17" s="3">
        <f t="shared" si="9"/>
        <v>4.3645689786857025</v>
      </c>
      <c r="T17" s="5">
        <f t="shared" si="10"/>
        <v>5.2093663177801119E-2</v>
      </c>
    </row>
    <row r="18" spans="1:20" x14ac:dyDescent="0.25">
      <c r="A18" s="2">
        <v>17</v>
      </c>
      <c r="B18" s="13">
        <v>43756</v>
      </c>
      <c r="C18" s="2" t="s">
        <v>6</v>
      </c>
      <c r="D18" s="14">
        <v>7</v>
      </c>
      <c r="E18" s="2">
        <v>2</v>
      </c>
      <c r="F18" s="3">
        <f t="shared" si="3"/>
        <v>95.1</v>
      </c>
      <c r="G18" s="4">
        <v>2.2989999999999999</v>
      </c>
      <c r="H18" s="1">
        <v>2.5049999999999999</v>
      </c>
      <c r="I18" s="3">
        <f t="shared" si="4"/>
        <v>8.2235528942115756</v>
      </c>
      <c r="J18" s="3">
        <v>4.9000000000000004</v>
      </c>
      <c r="K18" s="7">
        <f t="shared" si="5"/>
        <v>91.776447105788421</v>
      </c>
      <c r="L18" s="8">
        <v>2.6070000000000002</v>
      </c>
      <c r="M18" s="8">
        <f t="shared" si="6"/>
        <v>2.5597199341021417</v>
      </c>
      <c r="N18" s="9">
        <f t="shared" si="7"/>
        <v>14.586397876106204</v>
      </c>
      <c r="O18" s="9">
        <f t="shared" si="0"/>
        <v>43.621770336578606</v>
      </c>
      <c r="P18" s="3">
        <f t="shared" si="1"/>
        <v>6.3628449818946278</v>
      </c>
      <c r="Q18" s="3">
        <f t="shared" si="8"/>
        <v>8.9604175728577644</v>
      </c>
      <c r="R18" s="3">
        <f t="shared" si="2"/>
        <v>0.73543102131429683</v>
      </c>
      <c r="S18" s="3">
        <f t="shared" si="9"/>
        <v>4.1645689786857032</v>
      </c>
      <c r="T18" s="5">
        <f t="shared" si="10"/>
        <v>5.2093663177801119E-2</v>
      </c>
    </row>
    <row r="19" spans="1:20" x14ac:dyDescent="0.25">
      <c r="A19" s="2">
        <v>18</v>
      </c>
      <c r="B19" s="13">
        <v>43756</v>
      </c>
      <c r="C19" s="2" t="s">
        <v>6</v>
      </c>
      <c r="D19" s="14">
        <v>8</v>
      </c>
      <c r="E19" s="2">
        <v>2</v>
      </c>
      <c r="F19" s="3">
        <f t="shared" si="3"/>
        <v>95.1</v>
      </c>
      <c r="G19" s="4">
        <v>2.3559999999999999</v>
      </c>
      <c r="H19" s="1">
        <v>2.5049999999999999</v>
      </c>
      <c r="I19" s="3">
        <f t="shared" si="4"/>
        <v>5.9481037924151705</v>
      </c>
      <c r="J19" s="3">
        <v>4.9000000000000004</v>
      </c>
      <c r="K19" s="7">
        <f t="shared" si="5"/>
        <v>94.051896207584832</v>
      </c>
      <c r="L19" s="8">
        <v>2.6070000000000002</v>
      </c>
      <c r="M19" s="8">
        <f t="shared" si="6"/>
        <v>2.5597199341021417</v>
      </c>
      <c r="N19" s="9">
        <f t="shared" si="7"/>
        <v>12.468705261464208</v>
      </c>
      <c r="O19" s="9">
        <f t="shared" si="0"/>
        <v>52.295738268845085</v>
      </c>
      <c r="P19" s="3">
        <f t="shared" si="1"/>
        <v>6.5206014690490388</v>
      </c>
      <c r="Q19" s="3">
        <f t="shared" si="8"/>
        <v>6.3242784380305617</v>
      </c>
      <c r="R19" s="3">
        <f t="shared" si="2"/>
        <v>0.73543102131429683</v>
      </c>
      <c r="S19" s="3">
        <f t="shared" si="9"/>
        <v>4.1645689786857032</v>
      </c>
      <c r="T19" s="5">
        <f t="shared" si="10"/>
        <v>5.2093663177801119E-2</v>
      </c>
    </row>
    <row r="20" spans="1:20" x14ac:dyDescent="0.25">
      <c r="A20" s="2">
        <v>19</v>
      </c>
      <c r="B20" s="13">
        <v>43756</v>
      </c>
      <c r="C20" s="2" t="s">
        <v>6</v>
      </c>
      <c r="D20" s="14">
        <v>9</v>
      </c>
      <c r="E20" s="2">
        <v>2</v>
      </c>
      <c r="F20" s="3">
        <f t="shared" si="3"/>
        <v>94.5</v>
      </c>
      <c r="G20" s="4">
        <v>2.3090000000000002</v>
      </c>
      <c r="H20" s="1">
        <v>2.5049999999999999</v>
      </c>
      <c r="I20" s="3">
        <f t="shared" si="4"/>
        <v>7.8243512974051788</v>
      </c>
      <c r="J20" s="3">
        <v>5.5</v>
      </c>
      <c r="K20" s="7">
        <f t="shared" si="5"/>
        <v>92.175648702594827</v>
      </c>
      <c r="L20" s="8">
        <v>2.6070000000000002</v>
      </c>
      <c r="M20" s="8">
        <f t="shared" si="6"/>
        <v>2.5597199341021417</v>
      </c>
      <c r="N20" s="9">
        <f t="shared" si="7"/>
        <v>14.756103942075626</v>
      </c>
      <c r="O20" s="9">
        <f t="shared" si="0"/>
        <v>46.975493476331607</v>
      </c>
      <c r="P20" s="3">
        <f t="shared" si="1"/>
        <v>6.9317526446704472</v>
      </c>
      <c r="Q20" s="3">
        <f t="shared" si="8"/>
        <v>8.4885231702035373</v>
      </c>
      <c r="R20" s="3">
        <f t="shared" si="2"/>
        <v>0.73543102131429683</v>
      </c>
      <c r="S20" s="3">
        <f t="shared" si="9"/>
        <v>4.7645689786857028</v>
      </c>
      <c r="T20" s="5">
        <f t="shared" si="10"/>
        <v>5.2093663177801119E-2</v>
      </c>
    </row>
    <row r="21" spans="1:20" x14ac:dyDescent="0.25">
      <c r="A21" s="2">
        <v>20</v>
      </c>
      <c r="B21" s="13">
        <v>43756</v>
      </c>
      <c r="C21" s="2" t="s">
        <v>6</v>
      </c>
      <c r="D21" s="14">
        <v>10</v>
      </c>
      <c r="E21" s="2">
        <v>2</v>
      </c>
      <c r="F21" s="3">
        <f t="shared" si="3"/>
        <v>94.5</v>
      </c>
      <c r="G21" s="4">
        <v>2.319</v>
      </c>
      <c r="H21" s="1">
        <v>2.5049999999999999</v>
      </c>
      <c r="I21" s="3">
        <f t="shared" si="4"/>
        <v>7.4251497005988005</v>
      </c>
      <c r="J21" s="3">
        <v>5.5</v>
      </c>
      <c r="K21" s="7">
        <f t="shared" si="5"/>
        <v>92.574850299401206</v>
      </c>
      <c r="L21" s="8">
        <v>2.6070000000000002</v>
      </c>
      <c r="M21" s="8">
        <f t="shared" si="6"/>
        <v>2.5597199341021417</v>
      </c>
      <c r="N21" s="9">
        <f t="shared" si="7"/>
        <v>14.386922928399031</v>
      </c>
      <c r="O21" s="9">
        <f t="shared" si="0"/>
        <v>48.389591453625258</v>
      </c>
      <c r="P21" s="3">
        <f t="shared" si="1"/>
        <v>6.9617732278002302</v>
      </c>
      <c r="Q21" s="3">
        <f t="shared" si="8"/>
        <v>8.0206985769728298</v>
      </c>
      <c r="R21" s="3">
        <f t="shared" si="2"/>
        <v>0.73543102131429683</v>
      </c>
      <c r="S21" s="3">
        <f t="shared" si="9"/>
        <v>4.7645689786857028</v>
      </c>
      <c r="T21" s="5">
        <f t="shared" si="10"/>
        <v>5.2093663177801119E-2</v>
      </c>
    </row>
    <row r="22" spans="1:20" x14ac:dyDescent="0.25">
      <c r="A22" s="2">
        <v>21</v>
      </c>
      <c r="B22" s="13">
        <v>43788</v>
      </c>
      <c r="C22" s="2" t="s">
        <v>7</v>
      </c>
      <c r="D22" s="14">
        <v>1</v>
      </c>
      <c r="E22" s="2">
        <v>3</v>
      </c>
      <c r="F22" s="3">
        <f t="shared" si="3"/>
        <v>94.7</v>
      </c>
      <c r="G22" s="4">
        <v>2.3180000000000001</v>
      </c>
      <c r="H22" s="1">
        <v>2.5049999999999999</v>
      </c>
      <c r="I22" s="3">
        <f t="shared" si="4"/>
        <v>7.4650698602794341</v>
      </c>
      <c r="J22" s="3">
        <v>5.3</v>
      </c>
      <c r="K22" s="7">
        <f t="shared" si="5"/>
        <v>92.534930139720572</v>
      </c>
      <c r="L22" s="8">
        <v>2.6070000000000002</v>
      </c>
      <c r="M22" s="8">
        <f t="shared" si="6"/>
        <v>2.5597199341021417</v>
      </c>
      <c r="N22" s="9">
        <f t="shared" si="7"/>
        <v>14.242727465808528</v>
      </c>
      <c r="O22" s="9">
        <f t="shared" si="0"/>
        <v>47.586795589536621</v>
      </c>
      <c r="P22" s="3">
        <f t="shared" si="1"/>
        <v>6.7776576055290931</v>
      </c>
      <c r="Q22" s="3">
        <f t="shared" si="8"/>
        <v>8.0672993960310517</v>
      </c>
      <c r="R22" s="3">
        <f t="shared" si="2"/>
        <v>0.73543102131429683</v>
      </c>
      <c r="S22" s="3">
        <f t="shared" si="9"/>
        <v>4.5645689786857027</v>
      </c>
      <c r="T22" s="5">
        <f t="shared" si="10"/>
        <v>7.833082507907442E-2</v>
      </c>
    </row>
    <row r="23" spans="1:20" x14ac:dyDescent="0.25">
      <c r="A23" s="2">
        <v>22</v>
      </c>
      <c r="B23" s="13">
        <v>43788</v>
      </c>
      <c r="C23" s="2" t="s">
        <v>7</v>
      </c>
      <c r="D23" s="14">
        <v>2</v>
      </c>
      <c r="E23" s="2">
        <v>3</v>
      </c>
      <c r="F23" s="3">
        <f t="shared" si="3"/>
        <v>94.7</v>
      </c>
      <c r="G23" s="4">
        <v>2.335</v>
      </c>
      <c r="H23" s="1">
        <v>2.5049999999999999</v>
      </c>
      <c r="I23" s="3">
        <f t="shared" si="4"/>
        <v>6.7864271457085801</v>
      </c>
      <c r="J23" s="3">
        <v>5.3</v>
      </c>
      <c r="K23" s="7">
        <f t="shared" si="5"/>
        <v>93.213572854291414</v>
      </c>
      <c r="L23" s="8">
        <v>2.6070000000000002</v>
      </c>
      <c r="M23" s="8">
        <f t="shared" si="6"/>
        <v>2.5597199341021417</v>
      </c>
      <c r="N23" s="9">
        <f t="shared" si="7"/>
        <v>13.613791472244571</v>
      </c>
      <c r="O23" s="9">
        <f t="shared" si="0"/>
        <v>50.150351872624434</v>
      </c>
      <c r="P23" s="3">
        <f t="shared" si="1"/>
        <v>6.8273643265359896</v>
      </c>
      <c r="Q23" s="3">
        <f t="shared" si="8"/>
        <v>7.2805139186295467</v>
      </c>
      <c r="R23" s="3">
        <f t="shared" si="2"/>
        <v>0.73543102131429683</v>
      </c>
      <c r="S23" s="3">
        <f t="shared" si="9"/>
        <v>4.5645689786857027</v>
      </c>
      <c r="T23" s="5">
        <f t="shared" si="10"/>
        <v>7.833082507907442E-2</v>
      </c>
    </row>
    <row r="24" spans="1:20" x14ac:dyDescent="0.25">
      <c r="A24" s="2">
        <v>23</v>
      </c>
      <c r="B24" s="13">
        <v>43788</v>
      </c>
      <c r="C24" s="2" t="s">
        <v>7</v>
      </c>
      <c r="D24" s="14">
        <v>3</v>
      </c>
      <c r="E24" s="2">
        <v>3</v>
      </c>
      <c r="F24" s="3">
        <f t="shared" si="3"/>
        <v>94.6</v>
      </c>
      <c r="G24" s="4">
        <v>2.294</v>
      </c>
      <c r="H24" s="1">
        <v>2.5049999999999999</v>
      </c>
      <c r="I24" s="3">
        <f t="shared" si="4"/>
        <v>8.4231536926147648</v>
      </c>
      <c r="J24" s="3">
        <v>5.4</v>
      </c>
      <c r="K24" s="7">
        <f t="shared" si="5"/>
        <v>91.576846307385239</v>
      </c>
      <c r="L24" s="8">
        <v>2.6070000000000002</v>
      </c>
      <c r="M24" s="8">
        <f t="shared" si="6"/>
        <v>2.5597199341021417</v>
      </c>
      <c r="N24" s="9">
        <f t="shared" si="7"/>
        <v>15.220256283185847</v>
      </c>
      <c r="O24" s="9">
        <f t="shared" si="0"/>
        <v>44.658266353109909</v>
      </c>
      <c r="P24" s="3">
        <f t="shared" si="1"/>
        <v>6.7971025905710807</v>
      </c>
      <c r="Q24" s="3">
        <f t="shared" si="8"/>
        <v>9.1979075850043515</v>
      </c>
      <c r="R24" s="3">
        <f t="shared" si="2"/>
        <v>0.73543102131429683</v>
      </c>
      <c r="S24" s="3">
        <f t="shared" si="9"/>
        <v>4.6645689786857032</v>
      </c>
      <c r="T24" s="5">
        <f t="shared" si="10"/>
        <v>7.833082507907442E-2</v>
      </c>
    </row>
    <row r="25" spans="1:20" x14ac:dyDescent="0.25">
      <c r="A25" s="2">
        <v>24</v>
      </c>
      <c r="B25" s="13">
        <v>43788</v>
      </c>
      <c r="C25" s="2" t="s">
        <v>7</v>
      </c>
      <c r="D25" s="14">
        <v>4</v>
      </c>
      <c r="E25" s="2">
        <v>3</v>
      </c>
      <c r="F25" s="3">
        <f t="shared" si="3"/>
        <v>94.7</v>
      </c>
      <c r="G25" s="4">
        <v>2.36</v>
      </c>
      <c r="H25" s="1">
        <v>2.5049999999999999</v>
      </c>
      <c r="I25" s="3">
        <f t="shared" si="4"/>
        <v>5.7884231536926158</v>
      </c>
      <c r="J25" s="3">
        <v>5.3</v>
      </c>
      <c r="K25" s="7">
        <f t="shared" si="5"/>
        <v>94.211576846307381</v>
      </c>
      <c r="L25" s="8">
        <v>2.6070000000000002</v>
      </c>
      <c r="M25" s="8">
        <f t="shared" si="6"/>
        <v>2.5597199341021417</v>
      </c>
      <c r="N25" s="9">
        <f t="shared" si="7"/>
        <v>12.688885599356396</v>
      </c>
      <c r="O25" s="9">
        <f t="shared" si="0"/>
        <v>54.38194230400962</v>
      </c>
      <c r="P25" s="3">
        <f t="shared" si="1"/>
        <v>6.9004624456637815</v>
      </c>
      <c r="Q25" s="3">
        <f t="shared" si="8"/>
        <v>6.1440677966101713</v>
      </c>
      <c r="R25" s="3">
        <f t="shared" si="2"/>
        <v>0.73543102131429683</v>
      </c>
      <c r="S25" s="3">
        <f t="shared" si="9"/>
        <v>4.5645689786857027</v>
      </c>
      <c r="T25" s="5">
        <f t="shared" si="10"/>
        <v>7.833082507907442E-2</v>
      </c>
    </row>
    <row r="26" spans="1:20" x14ac:dyDescent="0.25">
      <c r="A26" s="2">
        <v>25</v>
      </c>
      <c r="B26" s="13">
        <v>43788</v>
      </c>
      <c r="C26" s="2" t="s">
        <v>7</v>
      </c>
      <c r="D26" s="14">
        <v>5</v>
      </c>
      <c r="E26" s="2">
        <v>3</v>
      </c>
      <c r="F26" s="3">
        <f t="shared" si="3"/>
        <v>94.5</v>
      </c>
      <c r="G26" s="4">
        <v>2.3319999999999999</v>
      </c>
      <c r="H26" s="1">
        <v>2.5049999999999999</v>
      </c>
      <c r="I26" s="3">
        <f t="shared" si="4"/>
        <v>6.9061876247505012</v>
      </c>
      <c r="J26" s="3">
        <v>5.5</v>
      </c>
      <c r="K26" s="7">
        <f t="shared" si="5"/>
        <v>93.093812375249499</v>
      </c>
      <c r="L26" s="8">
        <v>2.6070000000000002</v>
      </c>
      <c r="M26" s="8">
        <f t="shared" si="6"/>
        <v>2.5597199341021417</v>
      </c>
      <c r="N26" s="9">
        <f t="shared" si="7"/>
        <v>13.906987610619467</v>
      </c>
      <c r="O26" s="9">
        <f t="shared" si="0"/>
        <v>50.340161233214218</v>
      </c>
      <c r="P26" s="3">
        <f t="shared" si="1"/>
        <v>7.0007999858689649</v>
      </c>
      <c r="Q26" s="3">
        <f t="shared" si="8"/>
        <v>7.4185248713550633</v>
      </c>
      <c r="R26" s="3">
        <f t="shared" si="2"/>
        <v>0.73543102131429683</v>
      </c>
      <c r="S26" s="3">
        <f t="shared" si="9"/>
        <v>4.7645689786857028</v>
      </c>
      <c r="T26" s="5">
        <f t="shared" si="10"/>
        <v>7.833082507907442E-2</v>
      </c>
    </row>
    <row r="27" spans="1:20" x14ac:dyDescent="0.25">
      <c r="A27" s="2">
        <v>26</v>
      </c>
      <c r="B27" s="13">
        <v>43788</v>
      </c>
      <c r="C27" s="2" t="s">
        <v>7</v>
      </c>
      <c r="D27" s="14">
        <v>6</v>
      </c>
      <c r="E27" s="2">
        <v>3</v>
      </c>
      <c r="F27" s="3">
        <f t="shared" si="3"/>
        <v>94.5</v>
      </c>
      <c r="G27" s="4">
        <v>2.3210000000000002</v>
      </c>
      <c r="H27" s="1">
        <v>2.5049999999999999</v>
      </c>
      <c r="I27" s="3">
        <f t="shared" si="4"/>
        <v>7.3453093812375139</v>
      </c>
      <c r="J27" s="3">
        <v>5.5</v>
      </c>
      <c r="K27" s="7">
        <f t="shared" si="5"/>
        <v>92.654690618762487</v>
      </c>
      <c r="L27" s="8">
        <v>2.6070000000000002</v>
      </c>
      <c r="M27" s="8">
        <f t="shared" si="6"/>
        <v>2.5597199341021417</v>
      </c>
      <c r="N27" s="9">
        <f t="shared" si="7"/>
        <v>14.313086725663709</v>
      </c>
      <c r="O27" s="9">
        <f t="shared" si="0"/>
        <v>48.681164852671529</v>
      </c>
      <c r="P27" s="3">
        <f t="shared" si="1"/>
        <v>6.9677773444261968</v>
      </c>
      <c r="Q27" s="3">
        <f t="shared" si="8"/>
        <v>7.9276174062903788</v>
      </c>
      <c r="R27" s="3">
        <f t="shared" si="2"/>
        <v>0.73543102131429683</v>
      </c>
      <c r="S27" s="3">
        <f t="shared" si="9"/>
        <v>4.7645689786857028</v>
      </c>
      <c r="T27" s="5">
        <f t="shared" si="10"/>
        <v>7.833082507907442E-2</v>
      </c>
    </row>
    <row r="28" spans="1:20" x14ac:dyDescent="0.25">
      <c r="A28" s="2">
        <v>27</v>
      </c>
      <c r="B28" s="13">
        <v>43788</v>
      </c>
      <c r="C28" s="2" t="s">
        <v>7</v>
      </c>
      <c r="D28" s="14">
        <v>7</v>
      </c>
      <c r="E28" s="2">
        <v>3</v>
      </c>
      <c r="F28" s="3">
        <f t="shared" si="3"/>
        <v>94.5</v>
      </c>
      <c r="G28" s="4">
        <v>2.2970000000000002</v>
      </c>
      <c r="H28" s="1">
        <v>2.5049999999999999</v>
      </c>
      <c r="I28" s="3">
        <f t="shared" si="4"/>
        <v>8.3033932135728445</v>
      </c>
      <c r="J28" s="3">
        <v>5.5</v>
      </c>
      <c r="K28" s="7">
        <f t="shared" si="5"/>
        <v>91.696606786427154</v>
      </c>
      <c r="L28" s="8">
        <v>2.6070000000000002</v>
      </c>
      <c r="M28" s="8">
        <f t="shared" si="6"/>
        <v>2.5597199341021417</v>
      </c>
      <c r="N28" s="9">
        <f t="shared" si="7"/>
        <v>15.199121158487529</v>
      </c>
      <c r="O28" s="9">
        <f t="shared" si="0"/>
        <v>45.369254399712155</v>
      </c>
      <c r="P28" s="3">
        <f t="shared" si="1"/>
        <v>6.8957279449146842</v>
      </c>
      <c r="Q28" s="3">
        <f t="shared" si="8"/>
        <v>9.0552895080539724</v>
      </c>
      <c r="R28" s="3">
        <f t="shared" si="2"/>
        <v>0.73543102131429683</v>
      </c>
      <c r="S28" s="3">
        <f t="shared" si="9"/>
        <v>4.7645689786857028</v>
      </c>
      <c r="T28" s="5">
        <f t="shared" si="10"/>
        <v>7.833082507907442E-2</v>
      </c>
    </row>
    <row r="29" spans="1:20" x14ac:dyDescent="0.25">
      <c r="A29" s="2">
        <v>28</v>
      </c>
      <c r="B29" s="13">
        <v>43788</v>
      </c>
      <c r="C29" s="2" t="s">
        <v>7</v>
      </c>
      <c r="D29" s="14">
        <v>8</v>
      </c>
      <c r="E29" s="2">
        <v>3</v>
      </c>
      <c r="F29" s="3">
        <f t="shared" si="3"/>
        <v>94.5</v>
      </c>
      <c r="G29" s="4">
        <v>2.3130000000000002</v>
      </c>
      <c r="H29" s="1">
        <v>2.5049999999999999</v>
      </c>
      <c r="I29" s="3">
        <f t="shared" si="4"/>
        <v>7.6646706586826232</v>
      </c>
      <c r="J29" s="3">
        <v>5.5</v>
      </c>
      <c r="K29" s="7">
        <f t="shared" si="5"/>
        <v>92.335329341317376</v>
      </c>
      <c r="L29" s="8">
        <v>2.6070000000000002</v>
      </c>
      <c r="M29" s="8">
        <f t="shared" si="6"/>
        <v>2.5597199341021417</v>
      </c>
      <c r="N29" s="9">
        <f t="shared" si="7"/>
        <v>14.608431536604982</v>
      </c>
      <c r="O29" s="9">
        <f t="shared" si="0"/>
        <v>47.532555842994341</v>
      </c>
      <c r="P29" s="3">
        <f t="shared" si="1"/>
        <v>6.9437608779223599</v>
      </c>
      <c r="Q29" s="3">
        <f t="shared" si="8"/>
        <v>8.3009079118028399</v>
      </c>
      <c r="R29" s="3">
        <f t="shared" si="2"/>
        <v>0.73543102131429683</v>
      </c>
      <c r="S29" s="3">
        <f t="shared" si="9"/>
        <v>4.7645689786857028</v>
      </c>
      <c r="T29" s="5">
        <f t="shared" si="10"/>
        <v>7.833082507907442E-2</v>
      </c>
    </row>
    <row r="30" spans="1:20" x14ac:dyDescent="0.25">
      <c r="A30" s="2">
        <v>29</v>
      </c>
      <c r="B30" s="13">
        <v>43788</v>
      </c>
      <c r="C30" s="2" t="s">
        <v>7</v>
      </c>
      <c r="D30" s="14">
        <v>9</v>
      </c>
      <c r="E30" s="2">
        <v>3</v>
      </c>
      <c r="F30" s="3">
        <f t="shared" si="3"/>
        <v>95</v>
      </c>
      <c r="G30" s="4">
        <v>2.3090000000000002</v>
      </c>
      <c r="H30" s="1">
        <v>2.5049999999999999</v>
      </c>
      <c r="I30" s="3">
        <f t="shared" si="4"/>
        <v>7.8243512974051788</v>
      </c>
      <c r="J30" s="3">
        <v>5</v>
      </c>
      <c r="K30" s="7">
        <f t="shared" si="5"/>
        <v>92.175648702594827</v>
      </c>
      <c r="L30" s="8">
        <v>2.6070000000000002</v>
      </c>
      <c r="M30" s="8">
        <f t="shared" si="6"/>
        <v>2.5597199341021417</v>
      </c>
      <c r="N30" s="9">
        <f t="shared" si="7"/>
        <v>14.305078037007235</v>
      </c>
      <c r="O30" s="9">
        <f t="shared" si="0"/>
        <v>45.303679734122504</v>
      </c>
      <c r="P30" s="3">
        <f t="shared" si="1"/>
        <v>6.4807267396020558</v>
      </c>
      <c r="Q30" s="3">
        <f t="shared" si="8"/>
        <v>8.4885231702035373</v>
      </c>
      <c r="R30" s="3">
        <f t="shared" si="2"/>
        <v>0.73543102131429683</v>
      </c>
      <c r="S30" s="3">
        <f t="shared" si="9"/>
        <v>4.2645689786857028</v>
      </c>
      <c r="T30" s="5">
        <f t="shared" si="10"/>
        <v>7.833082507907442E-2</v>
      </c>
    </row>
    <row r="31" spans="1:20" x14ac:dyDescent="0.25">
      <c r="A31" s="2">
        <v>30</v>
      </c>
      <c r="B31" s="13">
        <v>43788</v>
      </c>
      <c r="C31" s="2" t="s">
        <v>7</v>
      </c>
      <c r="D31" s="14">
        <v>10</v>
      </c>
      <c r="E31" s="2">
        <v>3</v>
      </c>
      <c r="F31" s="3">
        <f t="shared" si="3"/>
        <v>95</v>
      </c>
      <c r="G31" s="4">
        <v>2.339</v>
      </c>
      <c r="H31" s="1">
        <v>2.5049999999999999</v>
      </c>
      <c r="I31" s="3">
        <f t="shared" si="4"/>
        <v>6.6267465069860254</v>
      </c>
      <c r="J31" s="3">
        <v>5</v>
      </c>
      <c r="K31" s="7">
        <f t="shared" si="5"/>
        <v>93.373253493013976</v>
      </c>
      <c r="L31" s="8">
        <v>2.6070000000000002</v>
      </c>
      <c r="M31" s="8">
        <f t="shared" si="6"/>
        <v>2.5597199341021417</v>
      </c>
      <c r="N31" s="9">
        <f t="shared" si="7"/>
        <v>13.191674979887381</v>
      </c>
      <c r="O31" s="9">
        <f t="shared" si="0"/>
        <v>49.765693006464609</v>
      </c>
      <c r="P31" s="3">
        <f t="shared" si="1"/>
        <v>6.5649284729013564</v>
      </c>
      <c r="Q31" s="3">
        <f t="shared" si="8"/>
        <v>7.0970500213766536</v>
      </c>
      <c r="R31" s="3">
        <f t="shared" si="2"/>
        <v>0.73543102131429683</v>
      </c>
      <c r="S31" s="3">
        <f t="shared" si="9"/>
        <v>4.2645689786857028</v>
      </c>
      <c r="T31" s="5">
        <f t="shared" si="10"/>
        <v>7.833082507907442E-2</v>
      </c>
    </row>
    <row r="32" spans="1:20" x14ac:dyDescent="0.25">
      <c r="A32" s="2">
        <v>31</v>
      </c>
      <c r="B32" s="13">
        <v>43823</v>
      </c>
      <c r="C32" s="2" t="s">
        <v>8</v>
      </c>
      <c r="D32" s="14">
        <v>1</v>
      </c>
      <c r="E32" s="2">
        <v>4</v>
      </c>
      <c r="F32" s="3">
        <f t="shared" si="3"/>
        <v>94.7</v>
      </c>
      <c r="G32" s="4">
        <v>2.335</v>
      </c>
      <c r="H32" s="1">
        <v>2.5049999999999999</v>
      </c>
      <c r="I32" s="3">
        <f t="shared" si="4"/>
        <v>6.7864271457085801</v>
      </c>
      <c r="J32" s="3">
        <v>5.3</v>
      </c>
      <c r="K32" s="7">
        <f t="shared" si="5"/>
        <v>93.213572854291414</v>
      </c>
      <c r="L32" s="8">
        <v>2.6070000000000002</v>
      </c>
      <c r="M32" s="8">
        <f t="shared" si="6"/>
        <v>2.5597199341021417</v>
      </c>
      <c r="N32" s="9">
        <f t="shared" si="7"/>
        <v>13.613791472244571</v>
      </c>
      <c r="O32" s="9">
        <f t="shared" si="0"/>
        <v>50.150351872624434</v>
      </c>
      <c r="P32" s="3">
        <f t="shared" si="1"/>
        <v>6.8273643265359896</v>
      </c>
      <c r="Q32" s="3">
        <f t="shared" si="8"/>
        <v>7.2805139186295467</v>
      </c>
      <c r="R32" s="3">
        <f t="shared" si="2"/>
        <v>0.73543102131429683</v>
      </c>
      <c r="S32" s="3">
        <f t="shared" si="9"/>
        <v>4.5645689786857027</v>
      </c>
      <c r="T32" s="5">
        <f t="shared" si="10"/>
        <v>0.10469569769259336</v>
      </c>
    </row>
    <row r="33" spans="1:20" x14ac:dyDescent="0.25">
      <c r="A33" s="2">
        <v>32</v>
      </c>
      <c r="B33" s="13">
        <v>43823</v>
      </c>
      <c r="C33" s="2" t="s">
        <v>8</v>
      </c>
      <c r="D33" s="14">
        <v>2</v>
      </c>
      <c r="E33" s="2">
        <v>4</v>
      </c>
      <c r="F33" s="3">
        <f t="shared" si="3"/>
        <v>94.7</v>
      </c>
      <c r="G33" s="4">
        <v>2.335</v>
      </c>
      <c r="H33" s="1">
        <v>2.5049999999999999</v>
      </c>
      <c r="I33" s="3">
        <f t="shared" si="4"/>
        <v>6.7864271457085801</v>
      </c>
      <c r="J33" s="3">
        <v>5.3</v>
      </c>
      <c r="K33" s="7">
        <f t="shared" si="5"/>
        <v>93.213572854291414</v>
      </c>
      <c r="L33" s="8">
        <v>2.6070000000000002</v>
      </c>
      <c r="M33" s="8">
        <f t="shared" si="6"/>
        <v>2.5597199341021417</v>
      </c>
      <c r="N33" s="9">
        <f t="shared" si="7"/>
        <v>13.613791472244571</v>
      </c>
      <c r="O33" s="9">
        <f t="shared" si="0"/>
        <v>50.150351872624434</v>
      </c>
      <c r="P33" s="3">
        <f t="shared" si="1"/>
        <v>6.8273643265359896</v>
      </c>
      <c r="Q33" s="3">
        <f t="shared" si="8"/>
        <v>7.2805139186295467</v>
      </c>
      <c r="R33" s="3">
        <f t="shared" si="2"/>
        <v>0.73543102131429683</v>
      </c>
      <c r="S33" s="3">
        <f t="shared" si="9"/>
        <v>4.5645689786857027</v>
      </c>
      <c r="T33" s="5">
        <f t="shared" si="10"/>
        <v>0.10469569769259336</v>
      </c>
    </row>
    <row r="34" spans="1:20" x14ac:dyDescent="0.25">
      <c r="A34" s="2">
        <v>33</v>
      </c>
      <c r="B34" s="13">
        <v>43823</v>
      </c>
      <c r="C34" s="2" t="s">
        <v>8</v>
      </c>
      <c r="D34" s="14">
        <v>3</v>
      </c>
      <c r="E34" s="2">
        <v>4</v>
      </c>
      <c r="F34" s="3">
        <f t="shared" si="3"/>
        <v>95.1</v>
      </c>
      <c r="G34" s="4">
        <v>2.31</v>
      </c>
      <c r="H34" s="1">
        <v>2.5049999999999999</v>
      </c>
      <c r="I34" s="3">
        <f t="shared" si="4"/>
        <v>7.7844311377245443</v>
      </c>
      <c r="J34" s="3">
        <v>4.9000000000000004</v>
      </c>
      <c r="K34" s="7">
        <f t="shared" si="5"/>
        <v>92.215568862275461</v>
      </c>
      <c r="L34" s="8">
        <v>2.6070000000000002</v>
      </c>
      <c r="M34" s="8">
        <f t="shared" si="6"/>
        <v>2.5597199341021417</v>
      </c>
      <c r="N34" s="9">
        <f t="shared" si="7"/>
        <v>14.177720353982309</v>
      </c>
      <c r="O34" s="9">
        <f t="shared" si="0"/>
        <v>45.093915358980723</v>
      </c>
      <c r="P34" s="3">
        <f t="shared" si="1"/>
        <v>6.3932892162577648</v>
      </c>
      <c r="Q34" s="3">
        <f t="shared" si="8"/>
        <v>8.441558441558433</v>
      </c>
      <c r="R34" s="3">
        <f t="shared" si="2"/>
        <v>0.73543102131429683</v>
      </c>
      <c r="S34" s="3">
        <f t="shared" si="9"/>
        <v>4.1645689786857032</v>
      </c>
      <c r="T34" s="5">
        <f t="shared" si="10"/>
        <v>0.10469569769259336</v>
      </c>
    </row>
    <row r="35" spans="1:20" x14ac:dyDescent="0.25">
      <c r="A35" s="2">
        <v>34</v>
      </c>
      <c r="B35" s="13">
        <v>43823</v>
      </c>
      <c r="C35" s="2" t="s">
        <v>8</v>
      </c>
      <c r="D35" s="14">
        <v>4</v>
      </c>
      <c r="E35" s="2">
        <v>4</v>
      </c>
      <c r="F35" s="3">
        <f t="shared" si="3"/>
        <v>95.1</v>
      </c>
      <c r="G35" s="4">
        <v>2.3319999999999999</v>
      </c>
      <c r="H35" s="1">
        <v>2.5049999999999999</v>
      </c>
      <c r="I35" s="3">
        <f t="shared" si="4"/>
        <v>6.9061876247505012</v>
      </c>
      <c r="J35" s="3">
        <v>4.9000000000000004</v>
      </c>
      <c r="K35" s="7">
        <f t="shared" si="5"/>
        <v>93.093812375249499</v>
      </c>
      <c r="L35" s="8">
        <v>2.6070000000000002</v>
      </c>
      <c r="M35" s="8">
        <f t="shared" si="6"/>
        <v>2.5597199341021417</v>
      </c>
      <c r="N35" s="9">
        <f t="shared" si="7"/>
        <v>13.360365309734519</v>
      </c>
      <c r="O35" s="9">
        <f t="shared" si="0"/>
        <v>48.308392288356281</v>
      </c>
      <c r="P35" s="3">
        <f t="shared" si="1"/>
        <v>6.4541776849840184</v>
      </c>
      <c r="Q35" s="3">
        <f t="shared" si="8"/>
        <v>7.4185248713550633</v>
      </c>
      <c r="R35" s="3">
        <f t="shared" si="2"/>
        <v>0.73543102131429683</v>
      </c>
      <c r="S35" s="3">
        <f t="shared" si="9"/>
        <v>4.1645689786857032</v>
      </c>
      <c r="T35" s="5">
        <f t="shared" si="10"/>
        <v>0.10469569769259336</v>
      </c>
    </row>
    <row r="36" spans="1:20" x14ac:dyDescent="0.25">
      <c r="A36" s="2">
        <v>35</v>
      </c>
      <c r="B36" s="13">
        <v>43823</v>
      </c>
      <c r="C36" s="2" t="s">
        <v>8</v>
      </c>
      <c r="D36" s="14">
        <v>5</v>
      </c>
      <c r="E36" s="2">
        <v>4</v>
      </c>
      <c r="F36" s="3">
        <f t="shared" si="3"/>
        <v>95.1</v>
      </c>
      <c r="G36" s="4">
        <v>2.3519999999999999</v>
      </c>
      <c r="H36" s="1">
        <v>2.5049999999999999</v>
      </c>
      <c r="I36" s="3">
        <f t="shared" si="4"/>
        <v>6.1077844311377261</v>
      </c>
      <c r="J36" s="3">
        <v>4.9000000000000004</v>
      </c>
      <c r="K36" s="7">
        <f t="shared" si="5"/>
        <v>93.892215568862269</v>
      </c>
      <c r="L36" s="8">
        <v>2.6070000000000002</v>
      </c>
      <c r="M36" s="8">
        <f t="shared" si="6"/>
        <v>2.5597199341021417</v>
      </c>
      <c r="N36" s="9">
        <f t="shared" si="7"/>
        <v>12.617315269509263</v>
      </c>
      <c r="O36" s="9">
        <f t="shared" si="0"/>
        <v>51.592043943788354</v>
      </c>
      <c r="P36" s="3">
        <f t="shared" si="1"/>
        <v>6.5095308383715365</v>
      </c>
      <c r="Q36" s="3">
        <f t="shared" si="8"/>
        <v>6.505102040816328</v>
      </c>
      <c r="R36" s="3">
        <f t="shared" si="2"/>
        <v>0.73543102131429683</v>
      </c>
      <c r="S36" s="3">
        <f t="shared" si="9"/>
        <v>4.1645689786857032</v>
      </c>
      <c r="T36" s="5">
        <f t="shared" si="10"/>
        <v>0.10469569769259336</v>
      </c>
    </row>
    <row r="37" spans="1:20" x14ac:dyDescent="0.25">
      <c r="A37" s="2">
        <v>36</v>
      </c>
      <c r="B37" s="13">
        <v>43823</v>
      </c>
      <c r="C37" s="2" t="s">
        <v>8</v>
      </c>
      <c r="D37" s="14">
        <v>6</v>
      </c>
      <c r="E37" s="2">
        <v>4</v>
      </c>
      <c r="F37" s="3">
        <f t="shared" si="3"/>
        <v>95.1</v>
      </c>
      <c r="G37" s="4">
        <v>2.3450000000000002</v>
      </c>
      <c r="H37" s="1">
        <v>2.5049999999999999</v>
      </c>
      <c r="I37" s="3">
        <f t="shared" si="4"/>
        <v>6.3872255489021841</v>
      </c>
      <c r="J37" s="3">
        <v>4.9000000000000004</v>
      </c>
      <c r="K37" s="7">
        <f t="shared" si="5"/>
        <v>93.61277445109782</v>
      </c>
      <c r="L37" s="8">
        <v>2.6070000000000002</v>
      </c>
      <c r="M37" s="8">
        <f t="shared" si="6"/>
        <v>2.5597199341021417</v>
      </c>
      <c r="N37" s="9">
        <f t="shared" si="7"/>
        <v>12.877382783588089</v>
      </c>
      <c r="O37" s="9">
        <f t="shared" si="0"/>
        <v>50.399660736632391</v>
      </c>
      <c r="P37" s="3">
        <f t="shared" si="1"/>
        <v>6.4901572346859062</v>
      </c>
      <c r="Q37" s="3">
        <f t="shared" si="8"/>
        <v>6.8230277185500929</v>
      </c>
      <c r="R37" s="3">
        <f t="shared" si="2"/>
        <v>0.73543102131429683</v>
      </c>
      <c r="S37" s="3">
        <f t="shared" si="9"/>
        <v>4.1645689786857032</v>
      </c>
      <c r="T37" s="5">
        <f t="shared" si="10"/>
        <v>0.10469569769259336</v>
      </c>
    </row>
    <row r="38" spans="1:20" x14ac:dyDescent="0.25">
      <c r="A38" s="2">
        <v>37</v>
      </c>
      <c r="B38" s="13">
        <v>43823</v>
      </c>
      <c r="C38" s="2" t="s">
        <v>8</v>
      </c>
      <c r="D38" s="14">
        <v>7</v>
      </c>
      <c r="E38" s="2">
        <v>4</v>
      </c>
      <c r="F38" s="3">
        <f t="shared" si="3"/>
        <v>94.9</v>
      </c>
      <c r="G38" s="4">
        <v>2.3119999999999998</v>
      </c>
      <c r="H38" s="1">
        <v>2.5049999999999999</v>
      </c>
      <c r="I38" s="3">
        <f t="shared" si="4"/>
        <v>7.7045908183632754</v>
      </c>
      <c r="J38" s="3">
        <v>5.0999999999999996</v>
      </c>
      <c r="K38" s="7">
        <f t="shared" si="5"/>
        <v>92.295409181636728</v>
      </c>
      <c r="L38" s="8">
        <v>2.6070000000000002</v>
      </c>
      <c r="M38" s="8">
        <f t="shared" si="6"/>
        <v>2.5597199341021417</v>
      </c>
      <c r="N38" s="9">
        <f t="shared" si="7"/>
        <v>14.28406011263074</v>
      </c>
      <c r="O38" s="9">
        <f t="shared" si="0"/>
        <v>46.061618632153063</v>
      </c>
      <c r="P38" s="3">
        <f t="shared" si="1"/>
        <v>6.5794692942674651</v>
      </c>
      <c r="Q38" s="3">
        <f t="shared" si="8"/>
        <v>8.3477508650519052</v>
      </c>
      <c r="R38" s="3">
        <f t="shared" si="2"/>
        <v>0.73543102131429683</v>
      </c>
      <c r="S38" s="3">
        <f t="shared" si="9"/>
        <v>4.3645689786857025</v>
      </c>
      <c r="T38" s="5">
        <f t="shared" si="10"/>
        <v>0.10469569769259336</v>
      </c>
    </row>
    <row r="39" spans="1:20" x14ac:dyDescent="0.25">
      <c r="A39" s="2">
        <v>38</v>
      </c>
      <c r="B39" s="13">
        <v>43823</v>
      </c>
      <c r="C39" s="2" t="s">
        <v>8</v>
      </c>
      <c r="D39" s="14">
        <v>8</v>
      </c>
      <c r="E39" s="2">
        <v>4</v>
      </c>
      <c r="F39" s="3">
        <f t="shared" si="3"/>
        <v>94.9</v>
      </c>
      <c r="G39" s="4">
        <v>2.3380000000000001</v>
      </c>
      <c r="H39" s="1">
        <v>2.5049999999999999</v>
      </c>
      <c r="I39" s="3">
        <f t="shared" si="4"/>
        <v>6.6666666666666599</v>
      </c>
      <c r="J39" s="3">
        <v>5.0999999999999996</v>
      </c>
      <c r="K39" s="7">
        <f t="shared" si="5"/>
        <v>93.333333333333343</v>
      </c>
      <c r="L39" s="8">
        <v>2.6070000000000002</v>
      </c>
      <c r="M39" s="8">
        <f t="shared" si="6"/>
        <v>2.5597199341021417</v>
      </c>
      <c r="N39" s="9">
        <f t="shared" si="7"/>
        <v>13.320126532582464</v>
      </c>
      <c r="O39" s="9">
        <f t="shared" si="0"/>
        <v>49.950425393037555</v>
      </c>
      <c r="P39" s="3">
        <f t="shared" si="1"/>
        <v>6.6534598659158037</v>
      </c>
      <c r="Q39" s="3">
        <f t="shared" si="8"/>
        <v>7.1428571428571352</v>
      </c>
      <c r="R39" s="3">
        <f t="shared" si="2"/>
        <v>0.73543102131429683</v>
      </c>
      <c r="S39" s="3">
        <f t="shared" si="9"/>
        <v>4.3645689786857025</v>
      </c>
      <c r="T39" s="5">
        <f t="shared" si="10"/>
        <v>0.10469569769259336</v>
      </c>
    </row>
    <row r="40" spans="1:20" x14ac:dyDescent="0.25">
      <c r="A40" s="2">
        <v>39</v>
      </c>
      <c r="B40" s="13">
        <v>43823</v>
      </c>
      <c r="C40" s="2" t="s">
        <v>8</v>
      </c>
      <c r="D40" s="14">
        <v>9</v>
      </c>
      <c r="E40" s="2">
        <v>4</v>
      </c>
      <c r="F40" s="3">
        <f t="shared" si="3"/>
        <v>94.6</v>
      </c>
      <c r="G40" s="4">
        <v>2.3260000000000001</v>
      </c>
      <c r="H40" s="1">
        <v>2.5049999999999999</v>
      </c>
      <c r="I40" s="3">
        <f t="shared" si="4"/>
        <v>7.1457085828343248</v>
      </c>
      <c r="J40" s="3">
        <v>5.4</v>
      </c>
      <c r="K40" s="7">
        <f t="shared" si="5"/>
        <v>92.854291417165669</v>
      </c>
      <c r="L40" s="8">
        <v>2.6070000000000002</v>
      </c>
      <c r="M40" s="8">
        <f t="shared" si="6"/>
        <v>2.5597199341021417</v>
      </c>
      <c r="N40" s="9">
        <f t="shared" si="7"/>
        <v>14.037626902654864</v>
      </c>
      <c r="O40" s="9">
        <f t="shared" si="0"/>
        <v>49.096035730349172</v>
      </c>
      <c r="P40" s="3">
        <f t="shared" si="1"/>
        <v>6.8919183198205412</v>
      </c>
      <c r="Q40" s="3">
        <f t="shared" si="8"/>
        <v>7.6956147893379123</v>
      </c>
      <c r="R40" s="3">
        <f t="shared" si="2"/>
        <v>0.73543102131429683</v>
      </c>
      <c r="S40" s="3">
        <f t="shared" si="9"/>
        <v>4.6645689786857032</v>
      </c>
      <c r="T40" s="5">
        <f t="shared" si="10"/>
        <v>0.10469569769259336</v>
      </c>
    </row>
    <row r="41" spans="1:20" x14ac:dyDescent="0.25">
      <c r="A41" s="2">
        <v>40</v>
      </c>
      <c r="B41" s="13">
        <v>43823</v>
      </c>
      <c r="C41" s="2" t="s">
        <v>8</v>
      </c>
      <c r="D41" s="14">
        <v>10</v>
      </c>
      <c r="E41" s="2">
        <v>4</v>
      </c>
      <c r="F41" s="3">
        <f t="shared" si="3"/>
        <v>94.6</v>
      </c>
      <c r="G41" s="4">
        <v>2.351</v>
      </c>
      <c r="H41" s="1">
        <v>2.5049999999999999</v>
      </c>
      <c r="I41" s="3">
        <f t="shared" si="4"/>
        <v>6.1477045908183596</v>
      </c>
      <c r="J41" s="3">
        <v>5.4</v>
      </c>
      <c r="K41" s="7">
        <f t="shared" si="5"/>
        <v>93.852295409181636</v>
      </c>
      <c r="L41" s="8">
        <v>2.6070000000000002</v>
      </c>
      <c r="M41" s="8">
        <f t="shared" si="6"/>
        <v>2.5597199341021417</v>
      </c>
      <c r="N41" s="9">
        <f t="shared" si="7"/>
        <v>13.11369769911505</v>
      </c>
      <c r="O41" s="9">
        <f t="shared" si="0"/>
        <v>53.119976288356682</v>
      </c>
      <c r="P41" s="3">
        <f t="shared" si="1"/>
        <v>6.9659931082966899</v>
      </c>
      <c r="Q41" s="3">
        <f t="shared" si="8"/>
        <v>6.5504040833687753</v>
      </c>
      <c r="R41" s="3">
        <f t="shared" si="2"/>
        <v>0.73543102131429683</v>
      </c>
      <c r="S41" s="3">
        <f t="shared" si="9"/>
        <v>4.6645689786857032</v>
      </c>
      <c r="T41" s="5">
        <f t="shared" si="10"/>
        <v>0.10469569769259336</v>
      </c>
    </row>
    <row r="42" spans="1:20" x14ac:dyDescent="0.25">
      <c r="A42" s="2">
        <v>41</v>
      </c>
      <c r="B42" s="13">
        <v>43858</v>
      </c>
      <c r="C42" s="2" t="s">
        <v>9</v>
      </c>
      <c r="D42" s="14">
        <v>1</v>
      </c>
      <c r="E42" s="2">
        <v>5</v>
      </c>
      <c r="F42" s="3">
        <f t="shared" si="3"/>
        <v>95</v>
      </c>
      <c r="G42" s="4">
        <v>2.3359999999999999</v>
      </c>
      <c r="H42" s="1">
        <v>2.5049999999999999</v>
      </c>
      <c r="I42" s="3">
        <f t="shared" si="4"/>
        <v>6.7465069860279465</v>
      </c>
      <c r="J42" s="3">
        <v>5</v>
      </c>
      <c r="K42" s="7">
        <f t="shared" si="5"/>
        <v>93.253493013972047</v>
      </c>
      <c r="L42" s="8">
        <v>2.6070000000000002</v>
      </c>
      <c r="M42" s="8">
        <f t="shared" si="6"/>
        <v>2.5597199341021417</v>
      </c>
      <c r="N42" s="9">
        <f t="shared" si="7"/>
        <v>13.303015285599358</v>
      </c>
      <c r="O42" s="9">
        <f t="shared" si="0"/>
        <v>49.285881124025281</v>
      </c>
      <c r="P42" s="3">
        <f t="shared" si="1"/>
        <v>6.5565082995714121</v>
      </c>
      <c r="Q42" s="3">
        <f t="shared" si="8"/>
        <v>7.2345890410958944</v>
      </c>
      <c r="R42" s="3">
        <f t="shared" si="2"/>
        <v>0.73543102131429683</v>
      </c>
      <c r="S42" s="3">
        <f t="shared" si="9"/>
        <v>4.2645689786857028</v>
      </c>
      <c r="T42" s="5">
        <f t="shared" si="10"/>
        <v>0.13118890265670838</v>
      </c>
    </row>
    <row r="43" spans="1:20" x14ac:dyDescent="0.25">
      <c r="A43" s="2">
        <v>42</v>
      </c>
      <c r="B43" s="13">
        <v>43858</v>
      </c>
      <c r="C43" s="2" t="s">
        <v>9</v>
      </c>
      <c r="D43" s="14">
        <v>2</v>
      </c>
      <c r="E43" s="2">
        <v>5</v>
      </c>
      <c r="F43" s="3">
        <f t="shared" si="3"/>
        <v>95</v>
      </c>
      <c r="G43" s="4">
        <v>2.327</v>
      </c>
      <c r="H43" s="1">
        <v>2.5049999999999999</v>
      </c>
      <c r="I43" s="3">
        <f t="shared" si="4"/>
        <v>7.1057884231536903</v>
      </c>
      <c r="J43" s="3">
        <v>5</v>
      </c>
      <c r="K43" s="7">
        <f t="shared" si="5"/>
        <v>92.894211576846317</v>
      </c>
      <c r="L43" s="8">
        <v>2.6070000000000002</v>
      </c>
      <c r="M43" s="8">
        <f t="shared" si="6"/>
        <v>2.5597199341021417</v>
      </c>
      <c r="N43" s="9">
        <f t="shared" si="7"/>
        <v>13.637036202735317</v>
      </c>
      <c r="O43" s="9">
        <f t="shared" si="0"/>
        <v>47.89345487160611</v>
      </c>
      <c r="P43" s="3">
        <f t="shared" si="1"/>
        <v>6.5312477795816264</v>
      </c>
      <c r="Q43" s="3">
        <f t="shared" si="8"/>
        <v>7.6493339063171435</v>
      </c>
      <c r="R43" s="3">
        <f t="shared" si="2"/>
        <v>0.73543102131429683</v>
      </c>
      <c r="S43" s="3">
        <f t="shared" si="9"/>
        <v>4.2645689786857028</v>
      </c>
      <c r="T43" s="5">
        <f t="shared" si="10"/>
        <v>0.13118890265670838</v>
      </c>
    </row>
    <row r="44" spans="1:20" x14ac:dyDescent="0.25">
      <c r="A44" s="2">
        <v>43</v>
      </c>
      <c r="B44" s="13">
        <v>43858</v>
      </c>
      <c r="C44" s="2" t="s">
        <v>9</v>
      </c>
      <c r="D44" s="14">
        <v>3</v>
      </c>
      <c r="E44" s="2">
        <v>5</v>
      </c>
      <c r="F44" s="3">
        <f t="shared" si="3"/>
        <v>94.7</v>
      </c>
      <c r="G44" s="4">
        <v>2.335</v>
      </c>
      <c r="H44" s="1">
        <v>2.5049999999999999</v>
      </c>
      <c r="I44" s="3">
        <f t="shared" si="4"/>
        <v>6.7864271457085801</v>
      </c>
      <c r="J44" s="3">
        <v>5.3</v>
      </c>
      <c r="K44" s="7">
        <f t="shared" si="5"/>
        <v>93.213572854291414</v>
      </c>
      <c r="L44" s="8">
        <v>2.6070000000000002</v>
      </c>
      <c r="M44" s="8">
        <f t="shared" si="6"/>
        <v>2.5597199341021417</v>
      </c>
      <c r="N44" s="9">
        <f t="shared" si="7"/>
        <v>13.613791472244571</v>
      </c>
      <c r="O44" s="9">
        <f t="shared" si="0"/>
        <v>50.150351872624434</v>
      </c>
      <c r="P44" s="3">
        <f t="shared" si="1"/>
        <v>6.8273643265359896</v>
      </c>
      <c r="Q44" s="3">
        <f t="shared" si="8"/>
        <v>7.2805139186295467</v>
      </c>
      <c r="R44" s="3">
        <f t="shared" si="2"/>
        <v>0.73543102131429683</v>
      </c>
      <c r="S44" s="3">
        <f t="shared" si="9"/>
        <v>4.5645689786857027</v>
      </c>
      <c r="T44" s="5">
        <f t="shared" si="10"/>
        <v>0.13118890265670838</v>
      </c>
    </row>
    <row r="45" spans="1:20" x14ac:dyDescent="0.25">
      <c r="A45" s="2">
        <v>44</v>
      </c>
      <c r="B45" s="13">
        <v>43858</v>
      </c>
      <c r="C45" s="2" t="s">
        <v>9</v>
      </c>
      <c r="D45" s="14">
        <v>4</v>
      </c>
      <c r="E45" s="2">
        <v>5</v>
      </c>
      <c r="F45" s="3">
        <f t="shared" si="3"/>
        <v>94.7</v>
      </c>
      <c r="G45" s="4">
        <v>2.3410000000000002</v>
      </c>
      <c r="H45" s="1">
        <v>2.5049999999999999</v>
      </c>
      <c r="I45" s="3">
        <f t="shared" si="4"/>
        <v>6.5469061876247387</v>
      </c>
      <c r="J45" s="3">
        <v>5.3</v>
      </c>
      <c r="K45" s="7">
        <f t="shared" si="5"/>
        <v>93.453093812375258</v>
      </c>
      <c r="L45" s="8">
        <v>2.6070000000000002</v>
      </c>
      <c r="M45" s="8">
        <f t="shared" si="6"/>
        <v>2.5597199341021417</v>
      </c>
      <c r="N45" s="9">
        <f t="shared" si="7"/>
        <v>13.391814062751394</v>
      </c>
      <c r="O45" s="9">
        <f t="shared" si="0"/>
        <v>51.112626288363693</v>
      </c>
      <c r="P45" s="3">
        <f t="shared" si="1"/>
        <v>6.8449078751266548</v>
      </c>
      <c r="Q45" s="3">
        <f t="shared" si="8"/>
        <v>7.0055531824006696</v>
      </c>
      <c r="R45" s="3">
        <f t="shared" si="2"/>
        <v>0.73543102131429683</v>
      </c>
      <c r="S45" s="3">
        <f t="shared" si="9"/>
        <v>4.5645689786857027</v>
      </c>
      <c r="T45" s="5">
        <f t="shared" si="10"/>
        <v>0.13118890265670838</v>
      </c>
    </row>
    <row r="46" spans="1:20" x14ac:dyDescent="0.25">
      <c r="A46" s="2">
        <v>45</v>
      </c>
      <c r="B46" s="13">
        <v>43858</v>
      </c>
      <c r="C46" s="2" t="s">
        <v>9</v>
      </c>
      <c r="D46" s="14">
        <v>5</v>
      </c>
      <c r="E46" s="2">
        <v>5</v>
      </c>
      <c r="F46" s="3">
        <f t="shared" si="3"/>
        <v>95.1</v>
      </c>
      <c r="G46" s="4">
        <v>2.331</v>
      </c>
      <c r="H46" s="1">
        <v>2.5049999999999999</v>
      </c>
      <c r="I46" s="3">
        <f t="shared" si="4"/>
        <v>6.9461077844311356</v>
      </c>
      <c r="J46" s="3">
        <v>4.9000000000000004</v>
      </c>
      <c r="K46" s="7">
        <f t="shared" si="5"/>
        <v>93.053892215568865</v>
      </c>
      <c r="L46" s="8">
        <v>2.6070000000000002</v>
      </c>
      <c r="M46" s="8">
        <f t="shared" si="6"/>
        <v>2.5597199341021417</v>
      </c>
      <c r="N46" s="9">
        <f t="shared" si="7"/>
        <v>13.397517811745786</v>
      </c>
      <c r="O46" s="9">
        <f t="shared" si="0"/>
        <v>48.15377085491621</v>
      </c>
      <c r="P46" s="3">
        <f t="shared" si="1"/>
        <v>6.4514100273146502</v>
      </c>
      <c r="Q46" s="3">
        <f t="shared" si="8"/>
        <v>7.4646074646074618</v>
      </c>
      <c r="R46" s="3">
        <f t="shared" si="2"/>
        <v>0.73543102131429683</v>
      </c>
      <c r="S46" s="3">
        <f t="shared" si="9"/>
        <v>4.1645689786857032</v>
      </c>
      <c r="T46" s="5">
        <f t="shared" si="10"/>
        <v>0.13118890265670838</v>
      </c>
    </row>
    <row r="47" spans="1:20" x14ac:dyDescent="0.25">
      <c r="A47" s="2">
        <v>46</v>
      </c>
      <c r="B47" s="13">
        <v>43858</v>
      </c>
      <c r="C47" s="2" t="s">
        <v>9</v>
      </c>
      <c r="D47" s="14">
        <v>6</v>
      </c>
      <c r="E47" s="2">
        <v>5</v>
      </c>
      <c r="F47" s="3">
        <f t="shared" si="3"/>
        <v>95.1</v>
      </c>
      <c r="G47" s="4">
        <v>2.3660000000000001</v>
      </c>
      <c r="H47" s="1">
        <v>2.5049999999999999</v>
      </c>
      <c r="I47" s="3">
        <f t="shared" si="4"/>
        <v>5.5489021956087745</v>
      </c>
      <c r="J47" s="3">
        <v>4.9000000000000004</v>
      </c>
      <c r="K47" s="7">
        <f t="shared" si="5"/>
        <v>94.451097804391225</v>
      </c>
      <c r="L47" s="8">
        <v>2.6070000000000002</v>
      </c>
      <c r="M47" s="8">
        <f t="shared" si="6"/>
        <v>2.5597199341021417</v>
      </c>
      <c r="N47" s="9">
        <f t="shared" si="7"/>
        <v>12.097180241351566</v>
      </c>
      <c r="O47" s="9">
        <f t="shared" si="0"/>
        <v>54.130614863114424</v>
      </c>
      <c r="P47" s="3">
        <f t="shared" si="1"/>
        <v>6.5482780457427925</v>
      </c>
      <c r="Q47" s="3">
        <f t="shared" si="8"/>
        <v>5.8748943364327895</v>
      </c>
      <c r="R47" s="3">
        <f t="shared" si="2"/>
        <v>0.73543102131429683</v>
      </c>
      <c r="S47" s="3">
        <f t="shared" si="9"/>
        <v>4.1645689786857032</v>
      </c>
      <c r="T47" s="5">
        <f t="shared" si="10"/>
        <v>0.13118890265670838</v>
      </c>
    </row>
    <row r="48" spans="1:20" x14ac:dyDescent="0.25">
      <c r="A48" s="2">
        <v>47</v>
      </c>
      <c r="B48" s="13">
        <v>43858</v>
      </c>
      <c r="C48" s="2" t="s">
        <v>9</v>
      </c>
      <c r="D48" s="14">
        <v>7</v>
      </c>
      <c r="E48" s="2">
        <v>5</v>
      </c>
      <c r="F48" s="3">
        <f t="shared" si="3"/>
        <v>95</v>
      </c>
      <c r="G48" s="4">
        <v>2.3250000000000002</v>
      </c>
      <c r="H48" s="1">
        <v>2.5049999999999999</v>
      </c>
      <c r="I48" s="3">
        <f t="shared" si="4"/>
        <v>7.1856287425149583</v>
      </c>
      <c r="J48" s="3">
        <v>5</v>
      </c>
      <c r="K48" s="7">
        <f t="shared" si="5"/>
        <v>92.814371257485035</v>
      </c>
      <c r="L48" s="8">
        <v>2.6070000000000002</v>
      </c>
      <c r="M48" s="8">
        <f t="shared" si="6"/>
        <v>2.5597199341021417</v>
      </c>
      <c r="N48" s="9">
        <f t="shared" si="7"/>
        <v>13.711263073209963</v>
      </c>
      <c r="O48" s="9">
        <f t="shared" si="0"/>
        <v>47.593239921457354</v>
      </c>
      <c r="P48" s="3">
        <f t="shared" si="1"/>
        <v>6.5256343306950049</v>
      </c>
      <c r="Q48" s="3">
        <f t="shared" si="8"/>
        <v>7.7419354838709538</v>
      </c>
      <c r="R48" s="3">
        <f t="shared" si="2"/>
        <v>0.73543102131429683</v>
      </c>
      <c r="S48" s="3">
        <f t="shared" si="9"/>
        <v>4.2645689786857028</v>
      </c>
      <c r="T48" s="5">
        <f t="shared" si="10"/>
        <v>0.13118890265670838</v>
      </c>
    </row>
    <row r="49" spans="1:20" x14ac:dyDescent="0.25">
      <c r="A49" s="2">
        <v>48</v>
      </c>
      <c r="B49" s="13">
        <v>43858</v>
      </c>
      <c r="C49" s="2" t="s">
        <v>9</v>
      </c>
      <c r="D49" s="14">
        <v>8</v>
      </c>
      <c r="E49" s="2">
        <v>5</v>
      </c>
      <c r="F49" s="3">
        <f t="shared" si="3"/>
        <v>95</v>
      </c>
      <c r="G49" s="4">
        <v>2.3250000000000002</v>
      </c>
      <c r="H49" s="1">
        <v>2.5049999999999999</v>
      </c>
      <c r="I49" s="3">
        <f t="shared" si="4"/>
        <v>7.1856287425149583</v>
      </c>
      <c r="J49" s="3">
        <v>5</v>
      </c>
      <c r="K49" s="7">
        <f t="shared" si="5"/>
        <v>92.814371257485035</v>
      </c>
      <c r="L49" s="8">
        <v>2.6070000000000002</v>
      </c>
      <c r="M49" s="8">
        <f t="shared" si="6"/>
        <v>2.5597199341021417</v>
      </c>
      <c r="N49" s="9">
        <f t="shared" si="7"/>
        <v>13.711263073209963</v>
      </c>
      <c r="O49" s="9">
        <f t="shared" si="0"/>
        <v>47.593239921457354</v>
      </c>
      <c r="P49" s="3">
        <f t="shared" si="1"/>
        <v>6.5256343306950049</v>
      </c>
      <c r="Q49" s="3">
        <f t="shared" si="8"/>
        <v>7.7419354838709538</v>
      </c>
      <c r="R49" s="3">
        <f t="shared" si="2"/>
        <v>0.73543102131429683</v>
      </c>
      <c r="S49" s="3">
        <f t="shared" si="9"/>
        <v>4.2645689786857028</v>
      </c>
      <c r="T49" s="5">
        <f t="shared" si="10"/>
        <v>0.13118890265670838</v>
      </c>
    </row>
    <row r="50" spans="1:20" x14ac:dyDescent="0.25">
      <c r="A50" s="2">
        <v>49</v>
      </c>
      <c r="B50" s="13">
        <v>43858</v>
      </c>
      <c r="C50" s="2" t="s">
        <v>9</v>
      </c>
      <c r="D50" s="14">
        <v>9</v>
      </c>
      <c r="E50" s="2">
        <v>5</v>
      </c>
      <c r="F50" s="3">
        <f t="shared" si="3"/>
        <v>95</v>
      </c>
      <c r="G50" s="4">
        <v>2.347</v>
      </c>
      <c r="H50" s="1">
        <v>2.5049999999999999</v>
      </c>
      <c r="I50" s="3">
        <f t="shared" si="4"/>
        <v>6.3073852295409152</v>
      </c>
      <c r="J50" s="3">
        <v>5</v>
      </c>
      <c r="K50" s="7">
        <f t="shared" si="5"/>
        <v>93.692614770459087</v>
      </c>
      <c r="L50" s="8">
        <v>2.6070000000000002</v>
      </c>
      <c r="M50" s="8">
        <f t="shared" si="6"/>
        <v>2.5597199341021417</v>
      </c>
      <c r="N50" s="9">
        <f t="shared" si="7"/>
        <v>12.894767497988738</v>
      </c>
      <c r="O50" s="9">
        <f t="shared" si="0"/>
        <v>51.085700222786414</v>
      </c>
      <c r="P50" s="3">
        <f t="shared" si="1"/>
        <v>6.5873822684478229</v>
      </c>
      <c r="Q50" s="3">
        <f t="shared" si="8"/>
        <v>6.7319982956966298</v>
      </c>
      <c r="R50" s="3">
        <f t="shared" si="2"/>
        <v>0.73543102131429683</v>
      </c>
      <c r="S50" s="3">
        <f t="shared" si="9"/>
        <v>4.2645689786857028</v>
      </c>
      <c r="T50" s="5">
        <f t="shared" si="10"/>
        <v>0.13118890265670838</v>
      </c>
    </row>
    <row r="51" spans="1:20" x14ac:dyDescent="0.25">
      <c r="A51" s="2">
        <v>50</v>
      </c>
      <c r="B51" s="13">
        <v>43858</v>
      </c>
      <c r="C51" s="2" t="s">
        <v>9</v>
      </c>
      <c r="D51" s="14">
        <v>10</v>
      </c>
      <c r="E51" s="2">
        <v>5</v>
      </c>
      <c r="F51" s="3">
        <f t="shared" si="3"/>
        <v>95</v>
      </c>
      <c r="G51" s="4">
        <v>2.3639999999999999</v>
      </c>
      <c r="H51" s="1">
        <v>2.5049999999999999</v>
      </c>
      <c r="I51" s="3">
        <f t="shared" si="4"/>
        <v>5.6287425149700612</v>
      </c>
      <c r="J51" s="3">
        <v>5</v>
      </c>
      <c r="K51" s="7">
        <f t="shared" si="5"/>
        <v>94.371257485029943</v>
      </c>
      <c r="L51" s="8">
        <v>2.6070000000000002</v>
      </c>
      <c r="M51" s="8">
        <f t="shared" si="6"/>
        <v>2.5597199341021417</v>
      </c>
      <c r="N51" s="9">
        <f t="shared" si="7"/>
        <v>12.263839098954151</v>
      </c>
      <c r="O51" s="9">
        <f t="shared" si="0"/>
        <v>54.102932454078953</v>
      </c>
      <c r="P51" s="3">
        <f t="shared" si="1"/>
        <v>6.6350965839840885</v>
      </c>
      <c r="Q51" s="3">
        <f t="shared" si="8"/>
        <v>5.964467005076143</v>
      </c>
      <c r="R51" s="3">
        <f t="shared" si="2"/>
        <v>0.73543102131429683</v>
      </c>
      <c r="S51" s="3">
        <f t="shared" si="9"/>
        <v>4.2645689786857028</v>
      </c>
      <c r="T51" s="5">
        <f t="shared" si="10"/>
        <v>0.13118890265670838</v>
      </c>
    </row>
    <row r="52" spans="1:20" x14ac:dyDescent="0.25">
      <c r="A52" s="2">
        <v>51</v>
      </c>
      <c r="B52" s="13">
        <v>43888</v>
      </c>
      <c r="C52" s="2" t="s">
        <v>10</v>
      </c>
      <c r="D52" s="14">
        <v>1</v>
      </c>
      <c r="E52" s="2">
        <v>6</v>
      </c>
      <c r="F52" s="3">
        <f t="shared" si="3"/>
        <v>95</v>
      </c>
      <c r="G52" s="4">
        <v>2.3370000000000002</v>
      </c>
      <c r="H52" s="1">
        <v>2.5049999999999999</v>
      </c>
      <c r="I52" s="3">
        <f t="shared" si="4"/>
        <v>6.7065868263472943</v>
      </c>
      <c r="J52" s="3">
        <v>5</v>
      </c>
      <c r="K52" s="7">
        <f t="shared" si="5"/>
        <v>93.293413173652709</v>
      </c>
      <c r="L52" s="8">
        <v>2.6070000000000002</v>
      </c>
      <c r="M52" s="8">
        <f t="shared" si="6"/>
        <v>2.5597199341021417</v>
      </c>
      <c r="N52" s="9">
        <f t="shared" si="7"/>
        <v>13.265901850362027</v>
      </c>
      <c r="O52" s="9">
        <f t="shared" si="0"/>
        <v>49.44492351898208</v>
      </c>
      <c r="P52" s="3">
        <f t="shared" si="1"/>
        <v>6.5593150240147322</v>
      </c>
      <c r="Q52" s="3">
        <f t="shared" si="8"/>
        <v>7.1887034659820142</v>
      </c>
      <c r="R52" s="3">
        <f t="shared" si="2"/>
        <v>0.73543102131429683</v>
      </c>
      <c r="S52" s="3">
        <f t="shared" si="9"/>
        <v>4.2645689786857028</v>
      </c>
      <c r="T52" s="5">
        <f t="shared" si="10"/>
        <v>0.15781106463562289</v>
      </c>
    </row>
    <row r="53" spans="1:20" x14ac:dyDescent="0.25">
      <c r="A53" s="2">
        <v>52</v>
      </c>
      <c r="B53" s="13">
        <v>43888</v>
      </c>
      <c r="C53" s="2" t="s">
        <v>10</v>
      </c>
      <c r="D53" s="14">
        <v>2</v>
      </c>
      <c r="E53" s="2">
        <v>6</v>
      </c>
      <c r="F53" s="3">
        <f t="shared" si="3"/>
        <v>95</v>
      </c>
      <c r="G53" s="4">
        <v>2.347</v>
      </c>
      <c r="H53" s="1">
        <v>2.5049999999999999</v>
      </c>
      <c r="I53" s="3">
        <f t="shared" si="4"/>
        <v>6.3073852295409152</v>
      </c>
      <c r="J53" s="3">
        <v>5</v>
      </c>
      <c r="K53" s="7">
        <f t="shared" si="5"/>
        <v>93.692614770459087</v>
      </c>
      <c r="L53" s="8">
        <v>2.6070000000000002</v>
      </c>
      <c r="M53" s="8">
        <f t="shared" si="6"/>
        <v>2.5597199341021417</v>
      </c>
      <c r="N53" s="9">
        <f t="shared" si="7"/>
        <v>12.894767497988738</v>
      </c>
      <c r="O53" s="9">
        <f t="shared" si="0"/>
        <v>51.085700222786414</v>
      </c>
      <c r="P53" s="3">
        <f t="shared" si="1"/>
        <v>6.5873822684478229</v>
      </c>
      <c r="Q53" s="3">
        <f t="shared" si="8"/>
        <v>6.7319982956966298</v>
      </c>
      <c r="R53" s="3">
        <f t="shared" si="2"/>
        <v>0.73543102131429683</v>
      </c>
      <c r="S53" s="3">
        <f t="shared" si="9"/>
        <v>4.2645689786857028</v>
      </c>
      <c r="T53" s="5">
        <f t="shared" si="10"/>
        <v>0.15781106463562289</v>
      </c>
    </row>
    <row r="54" spans="1:20" x14ac:dyDescent="0.25">
      <c r="A54" s="2">
        <v>53</v>
      </c>
      <c r="B54" s="13">
        <v>43888</v>
      </c>
      <c r="C54" s="2" t="s">
        <v>10</v>
      </c>
      <c r="D54" s="14">
        <v>3</v>
      </c>
      <c r="E54" s="2">
        <v>6</v>
      </c>
      <c r="F54" s="3">
        <f t="shared" si="3"/>
        <v>94.8</v>
      </c>
      <c r="G54" s="4">
        <v>2.3359999999999999</v>
      </c>
      <c r="H54" s="1">
        <v>2.5049999999999999</v>
      </c>
      <c r="I54" s="3">
        <f t="shared" si="4"/>
        <v>6.7465069860279465</v>
      </c>
      <c r="J54" s="3">
        <v>5.2</v>
      </c>
      <c r="K54" s="7">
        <f t="shared" si="5"/>
        <v>93.253493013972047</v>
      </c>
      <c r="L54" s="8">
        <v>2.6070000000000002</v>
      </c>
      <c r="M54" s="8">
        <f t="shared" si="6"/>
        <v>2.5597199341021417</v>
      </c>
      <c r="N54" s="9">
        <f t="shared" si="7"/>
        <v>13.485535253419158</v>
      </c>
      <c r="O54" s="9">
        <f t="shared" si="0"/>
        <v>49.972271331852255</v>
      </c>
      <c r="P54" s="3">
        <f t="shared" si="1"/>
        <v>6.7390282673912116</v>
      </c>
      <c r="Q54" s="3">
        <f t="shared" si="8"/>
        <v>7.2345890410958944</v>
      </c>
      <c r="R54" s="3">
        <f t="shared" si="2"/>
        <v>0.73543102131429683</v>
      </c>
      <c r="S54" s="3">
        <f t="shared" si="9"/>
        <v>4.464568978685703</v>
      </c>
      <c r="T54" s="5">
        <f t="shared" si="10"/>
        <v>0.15781106463562289</v>
      </c>
    </row>
    <row r="55" spans="1:20" x14ac:dyDescent="0.25">
      <c r="A55" s="2">
        <v>54</v>
      </c>
      <c r="B55" s="13">
        <v>43888</v>
      </c>
      <c r="C55" s="2" t="s">
        <v>10</v>
      </c>
      <c r="D55" s="14">
        <v>4</v>
      </c>
      <c r="E55" s="2">
        <v>6</v>
      </c>
      <c r="F55" s="3">
        <f t="shared" si="3"/>
        <v>94.8</v>
      </c>
      <c r="G55" s="4">
        <v>2.3460000000000001</v>
      </c>
      <c r="H55" s="1">
        <v>2.5049999999999999</v>
      </c>
      <c r="I55" s="3">
        <f t="shared" si="4"/>
        <v>6.3473053892215496</v>
      </c>
      <c r="J55" s="3">
        <v>5.2</v>
      </c>
      <c r="K55" s="7">
        <f t="shared" si="5"/>
        <v>93.652694610778454</v>
      </c>
      <c r="L55" s="8">
        <v>2.6070000000000002</v>
      </c>
      <c r="M55" s="8">
        <f t="shared" si="6"/>
        <v>2.5597199341021417</v>
      </c>
      <c r="N55" s="9">
        <f t="shared" si="7"/>
        <v>13.115182236524532</v>
      </c>
      <c r="O55" s="9">
        <f t="shared" si="0"/>
        <v>51.603376340857018</v>
      </c>
      <c r="P55" s="3">
        <f t="shared" si="1"/>
        <v>6.7678768473029836</v>
      </c>
      <c r="Q55" s="3">
        <f t="shared" si="8"/>
        <v>6.7774936061380995</v>
      </c>
      <c r="R55" s="3">
        <f t="shared" si="2"/>
        <v>0.73543102131429683</v>
      </c>
      <c r="S55" s="3">
        <f t="shared" si="9"/>
        <v>4.464568978685703</v>
      </c>
      <c r="T55" s="5">
        <f t="shared" si="10"/>
        <v>0.15781106463562289</v>
      </c>
    </row>
    <row r="56" spans="1:20" x14ac:dyDescent="0.25">
      <c r="A56" s="2">
        <v>55</v>
      </c>
      <c r="B56" s="13">
        <v>43888</v>
      </c>
      <c r="C56" s="2" t="s">
        <v>10</v>
      </c>
      <c r="D56" s="14">
        <v>5</v>
      </c>
      <c r="E56" s="2">
        <v>6</v>
      </c>
      <c r="F56" s="3">
        <f t="shared" si="3"/>
        <v>95.1</v>
      </c>
      <c r="G56" s="4">
        <v>2.347</v>
      </c>
      <c r="H56" s="1">
        <v>2.5049999999999999</v>
      </c>
      <c r="I56" s="3">
        <f t="shared" si="4"/>
        <v>6.3073852295409152</v>
      </c>
      <c r="J56" s="3">
        <v>4.9000000000000004</v>
      </c>
      <c r="K56" s="7">
        <f t="shared" si="5"/>
        <v>93.692614770459087</v>
      </c>
      <c r="L56" s="8">
        <v>2.6070000000000002</v>
      </c>
      <c r="M56" s="8">
        <f t="shared" si="6"/>
        <v>2.5597199341021417</v>
      </c>
      <c r="N56" s="9">
        <f t="shared" si="7"/>
        <v>12.803077779565584</v>
      </c>
      <c r="O56" s="9">
        <f t="shared" si="0"/>
        <v>50.735398642911868</v>
      </c>
      <c r="P56" s="3">
        <f t="shared" si="1"/>
        <v>6.4956925500246676</v>
      </c>
      <c r="Q56" s="3">
        <f t="shared" si="8"/>
        <v>6.7319982956966298</v>
      </c>
      <c r="R56" s="3">
        <f t="shared" si="2"/>
        <v>0.73543102131429683</v>
      </c>
      <c r="S56" s="3">
        <f t="shared" si="9"/>
        <v>4.1645689786857032</v>
      </c>
      <c r="T56" s="5">
        <f t="shared" si="10"/>
        <v>0.15781106463562289</v>
      </c>
    </row>
    <row r="57" spans="1:20" x14ac:dyDescent="0.25">
      <c r="A57" s="2">
        <v>56</v>
      </c>
      <c r="B57" s="13">
        <v>43888</v>
      </c>
      <c r="C57" s="2" t="s">
        <v>10</v>
      </c>
      <c r="D57" s="14">
        <v>6</v>
      </c>
      <c r="E57" s="2">
        <v>6</v>
      </c>
      <c r="F57" s="3">
        <f t="shared" si="3"/>
        <v>95.1</v>
      </c>
      <c r="G57" s="4">
        <v>2.3570000000000002</v>
      </c>
      <c r="H57" s="1">
        <v>2.5049999999999999</v>
      </c>
      <c r="I57" s="3">
        <f t="shared" si="4"/>
        <v>5.9081836327345183</v>
      </c>
      <c r="J57" s="3">
        <v>4.9000000000000004</v>
      </c>
      <c r="K57" s="7">
        <f t="shared" si="5"/>
        <v>94.09181636726548</v>
      </c>
      <c r="L57" s="8">
        <v>2.6070000000000002</v>
      </c>
      <c r="M57" s="8">
        <f t="shared" si="6"/>
        <v>2.5597199341021417</v>
      </c>
      <c r="N57" s="9">
        <f t="shared" si="7"/>
        <v>12.431552759452941</v>
      </c>
      <c r="O57" s="9">
        <f t="shared" si="0"/>
        <v>52.474290645294161</v>
      </c>
      <c r="P57" s="3">
        <f t="shared" si="1"/>
        <v>6.5233691267184231</v>
      </c>
      <c r="Q57" s="3">
        <f t="shared" si="8"/>
        <v>6.2791684344505594</v>
      </c>
      <c r="R57" s="3">
        <f t="shared" si="2"/>
        <v>0.73543102131429683</v>
      </c>
      <c r="S57" s="3">
        <f t="shared" si="9"/>
        <v>4.1645689786857032</v>
      </c>
      <c r="T57" s="5">
        <f t="shared" si="10"/>
        <v>0.15781106463562289</v>
      </c>
    </row>
    <row r="58" spans="1:20" x14ac:dyDescent="0.25">
      <c r="A58" s="2">
        <v>57</v>
      </c>
      <c r="B58" s="13">
        <v>43888</v>
      </c>
      <c r="C58" s="2" t="s">
        <v>10</v>
      </c>
      <c r="D58" s="14">
        <v>7</v>
      </c>
      <c r="E58" s="2">
        <v>6</v>
      </c>
      <c r="F58" s="3">
        <f t="shared" si="3"/>
        <v>94.9</v>
      </c>
      <c r="G58" s="4">
        <v>2.3359999999999999</v>
      </c>
      <c r="H58" s="1">
        <v>2.5049999999999999</v>
      </c>
      <c r="I58" s="3">
        <f t="shared" si="4"/>
        <v>6.7465069860279465</v>
      </c>
      <c r="J58" s="3">
        <v>5.0999999999999996</v>
      </c>
      <c r="K58" s="7">
        <f t="shared" si="5"/>
        <v>93.253493013972047</v>
      </c>
      <c r="L58" s="8">
        <v>2.6070000000000002</v>
      </c>
      <c r="M58" s="8">
        <f t="shared" si="6"/>
        <v>2.5597199341021417</v>
      </c>
      <c r="N58" s="9">
        <f t="shared" si="7"/>
        <v>13.394275269509251</v>
      </c>
      <c r="O58" s="9">
        <f t="shared" si="0"/>
        <v>49.631414538823869</v>
      </c>
      <c r="P58" s="3">
        <f t="shared" si="1"/>
        <v>6.6477682834813043</v>
      </c>
      <c r="Q58" s="3">
        <f t="shared" si="8"/>
        <v>7.2345890410958944</v>
      </c>
      <c r="R58" s="3">
        <f t="shared" si="2"/>
        <v>0.73543102131429683</v>
      </c>
      <c r="S58" s="3">
        <f t="shared" si="9"/>
        <v>4.3645689786857025</v>
      </c>
      <c r="T58" s="5">
        <f t="shared" si="10"/>
        <v>0.15781106463562289</v>
      </c>
    </row>
    <row r="59" spans="1:20" x14ac:dyDescent="0.25">
      <c r="A59" s="2">
        <v>58</v>
      </c>
      <c r="B59" s="13">
        <v>43888</v>
      </c>
      <c r="C59" s="2" t="s">
        <v>10</v>
      </c>
      <c r="D59" s="14">
        <v>8</v>
      </c>
      <c r="E59" s="2">
        <v>6</v>
      </c>
      <c r="F59" s="3">
        <f t="shared" si="3"/>
        <v>94.9</v>
      </c>
      <c r="G59" s="4">
        <v>2.3220000000000001</v>
      </c>
      <c r="H59" s="1">
        <v>2.5049999999999999</v>
      </c>
      <c r="I59" s="3">
        <f t="shared" si="4"/>
        <v>7.3053892215568794</v>
      </c>
      <c r="J59" s="3">
        <v>5.0999999999999996</v>
      </c>
      <c r="K59" s="7">
        <f t="shared" si="5"/>
        <v>92.694610778443121</v>
      </c>
      <c r="L59" s="8">
        <v>2.6070000000000002</v>
      </c>
      <c r="M59" s="8">
        <f t="shared" si="6"/>
        <v>2.5597199341021417</v>
      </c>
      <c r="N59" s="9">
        <f t="shared" si="7"/>
        <v>13.913316427996776</v>
      </c>
      <c r="O59" s="9">
        <f t="shared" si="0"/>
        <v>47.493545055463812</v>
      </c>
      <c r="P59" s="3">
        <f t="shared" si="1"/>
        <v>6.6079272064398973</v>
      </c>
      <c r="Q59" s="3">
        <f t="shared" si="8"/>
        <v>7.8811369509043852</v>
      </c>
      <c r="R59" s="3">
        <f t="shared" si="2"/>
        <v>0.73543102131429683</v>
      </c>
      <c r="S59" s="3">
        <f t="shared" si="9"/>
        <v>4.3645689786857025</v>
      </c>
      <c r="T59" s="5">
        <f t="shared" si="10"/>
        <v>0.15781106463562289</v>
      </c>
    </row>
    <row r="60" spans="1:20" x14ac:dyDescent="0.25">
      <c r="A60" s="2">
        <v>59</v>
      </c>
      <c r="B60" s="13">
        <v>43888</v>
      </c>
      <c r="C60" s="2" t="s">
        <v>10</v>
      </c>
      <c r="D60" s="14">
        <v>9</v>
      </c>
      <c r="E60" s="2">
        <v>6</v>
      </c>
      <c r="F60" s="3">
        <f t="shared" si="3"/>
        <v>95.2</v>
      </c>
      <c r="G60" s="4">
        <v>2.34</v>
      </c>
      <c r="H60" s="1">
        <v>2.5049999999999999</v>
      </c>
      <c r="I60" s="3">
        <f t="shared" si="4"/>
        <v>6.586826347305391</v>
      </c>
      <c r="J60" s="3">
        <v>4.8</v>
      </c>
      <c r="K60" s="7">
        <f t="shared" si="5"/>
        <v>93.41317365269461</v>
      </c>
      <c r="L60" s="8">
        <v>2.6070000000000002</v>
      </c>
      <c r="M60" s="8">
        <f t="shared" si="6"/>
        <v>2.5597199341021417</v>
      </c>
      <c r="N60" s="9">
        <f t="shared" si="7"/>
        <v>12.971729042638785</v>
      </c>
      <c r="O60" s="9">
        <f t="shared" si="0"/>
        <v>49.221677960940049</v>
      </c>
      <c r="P60" s="3">
        <f t="shared" si="1"/>
        <v>6.3849026953333956</v>
      </c>
      <c r="Q60" s="3">
        <f t="shared" si="8"/>
        <v>7.0512820512820529</v>
      </c>
      <c r="R60" s="3">
        <f t="shared" si="2"/>
        <v>0.73543102131429683</v>
      </c>
      <c r="S60" s="3">
        <f t="shared" si="9"/>
        <v>4.0645689786857027</v>
      </c>
      <c r="T60" s="5">
        <f t="shared" si="10"/>
        <v>0.15781106463562289</v>
      </c>
    </row>
    <row r="61" spans="1:20" x14ac:dyDescent="0.25">
      <c r="A61" s="2">
        <v>60</v>
      </c>
      <c r="B61" s="13">
        <v>43888</v>
      </c>
      <c r="C61" s="2" t="s">
        <v>10</v>
      </c>
      <c r="D61" s="14">
        <v>10</v>
      </c>
      <c r="E61" s="2">
        <v>6</v>
      </c>
      <c r="F61" s="3">
        <f t="shared" si="3"/>
        <v>95.2</v>
      </c>
      <c r="G61" s="4">
        <v>2.3420000000000001</v>
      </c>
      <c r="H61" s="1">
        <v>2.5049999999999999</v>
      </c>
      <c r="I61" s="3">
        <f t="shared" si="4"/>
        <v>6.5069860279441043</v>
      </c>
      <c r="J61" s="3">
        <v>4.8</v>
      </c>
      <c r="K61" s="7">
        <f t="shared" si="5"/>
        <v>93.493013972055891</v>
      </c>
      <c r="L61" s="8">
        <v>2.6070000000000002</v>
      </c>
      <c r="M61" s="8">
        <f t="shared" si="6"/>
        <v>2.5597199341021417</v>
      </c>
      <c r="N61" s="9">
        <f t="shared" si="7"/>
        <v>12.897345905068377</v>
      </c>
      <c r="O61" s="9">
        <f t="shared" si="0"/>
        <v>49.547867632308751</v>
      </c>
      <c r="P61" s="3">
        <f t="shared" si="1"/>
        <v>6.3903598771242729</v>
      </c>
      <c r="Q61" s="3">
        <f t="shared" si="8"/>
        <v>6.9598633646455941</v>
      </c>
      <c r="R61" s="3">
        <f t="shared" si="2"/>
        <v>0.73543102131429683</v>
      </c>
      <c r="S61" s="3">
        <f t="shared" si="9"/>
        <v>4.0645689786857027</v>
      </c>
      <c r="T61" s="5">
        <f t="shared" si="10"/>
        <v>0.15781106463562289</v>
      </c>
    </row>
    <row r="62" spans="1:20" x14ac:dyDescent="0.25">
      <c r="A62" s="2">
        <v>61</v>
      </c>
      <c r="B62" s="13">
        <v>44083</v>
      </c>
      <c r="C62" s="2" t="s">
        <v>11</v>
      </c>
      <c r="D62" s="14">
        <v>1</v>
      </c>
      <c r="E62" s="2">
        <v>13</v>
      </c>
      <c r="F62" s="3">
        <f t="shared" si="3"/>
        <v>94.5</v>
      </c>
      <c r="G62" s="4">
        <v>2.35</v>
      </c>
      <c r="H62" s="1">
        <v>2.5049999999999999</v>
      </c>
      <c r="I62" s="3">
        <f t="shared" si="4"/>
        <v>6.187624750498995</v>
      </c>
      <c r="J62" s="3">
        <v>5.5</v>
      </c>
      <c r="K62" s="7">
        <f t="shared" si="5"/>
        <v>93.812375249501002</v>
      </c>
      <c r="L62" s="8">
        <v>2.6070000000000002</v>
      </c>
      <c r="M62" s="8">
        <f t="shared" si="6"/>
        <v>2.5597199341021417</v>
      </c>
      <c r="N62" s="9">
        <f t="shared" si="7"/>
        <v>13.242461786001599</v>
      </c>
      <c r="O62" s="9">
        <f t="shared" si="0"/>
        <v>53.274362044677851</v>
      </c>
      <c r="P62" s="3">
        <f t="shared" si="1"/>
        <v>7.0548370355026053</v>
      </c>
      <c r="Q62" s="3">
        <f t="shared" si="8"/>
        <v>6.5957446808510571</v>
      </c>
      <c r="R62" s="3">
        <f t="shared" si="2"/>
        <v>0.73543102131429683</v>
      </c>
      <c r="S62" s="3">
        <f t="shared" si="9"/>
        <v>4.7645689786857028</v>
      </c>
      <c r="T62" s="5">
        <f t="shared" si="10"/>
        <v>0.34783010896331928</v>
      </c>
    </row>
    <row r="63" spans="1:20" x14ac:dyDescent="0.25">
      <c r="A63" s="2">
        <v>62</v>
      </c>
      <c r="B63" s="13">
        <v>44083</v>
      </c>
      <c r="C63" s="2" t="s">
        <v>11</v>
      </c>
      <c r="D63" s="14">
        <v>2</v>
      </c>
      <c r="E63" s="2">
        <v>13</v>
      </c>
      <c r="F63" s="3">
        <f t="shared" si="3"/>
        <v>94.5</v>
      </c>
      <c r="G63" s="4">
        <v>2.3370000000000002</v>
      </c>
      <c r="H63" s="1">
        <v>2.5049999999999999</v>
      </c>
      <c r="I63" s="3">
        <f t="shared" si="4"/>
        <v>6.7065868263472943</v>
      </c>
      <c r="J63" s="3">
        <v>5.5</v>
      </c>
      <c r="K63" s="7">
        <f t="shared" si="5"/>
        <v>93.293413173652709</v>
      </c>
      <c r="L63" s="8">
        <v>2.6070000000000002</v>
      </c>
      <c r="M63" s="8">
        <f t="shared" si="6"/>
        <v>2.5597199341021417</v>
      </c>
      <c r="N63" s="9">
        <f t="shared" si="7"/>
        <v>13.722397103781162</v>
      </c>
      <c r="O63" s="9">
        <f t="shared" si="0"/>
        <v>51.126710766158226</v>
      </c>
      <c r="P63" s="3">
        <f t="shared" si="1"/>
        <v>7.0158102774338689</v>
      </c>
      <c r="Q63" s="3">
        <f t="shared" si="8"/>
        <v>7.1887034659820142</v>
      </c>
      <c r="R63" s="3">
        <f t="shared" si="2"/>
        <v>0.73543102131429683</v>
      </c>
      <c r="S63" s="3">
        <f t="shared" si="9"/>
        <v>4.7645689786857028</v>
      </c>
      <c r="T63" s="5">
        <f t="shared" si="10"/>
        <v>0.34783010896331928</v>
      </c>
    </row>
    <row r="64" spans="1:20" x14ac:dyDescent="0.25">
      <c r="A64" s="2">
        <v>63</v>
      </c>
      <c r="B64" s="13">
        <v>44083</v>
      </c>
      <c r="C64" s="2" t="s">
        <v>11</v>
      </c>
      <c r="D64" s="14">
        <v>3</v>
      </c>
      <c r="E64" s="2">
        <v>13</v>
      </c>
      <c r="F64" s="3">
        <f t="shared" si="3"/>
        <v>95.2</v>
      </c>
      <c r="G64" s="4">
        <v>2.3679999999999999</v>
      </c>
      <c r="H64" s="1">
        <v>2.5049999999999999</v>
      </c>
      <c r="I64" s="3">
        <f t="shared" si="4"/>
        <v>5.4690618762475056</v>
      </c>
      <c r="J64" s="3">
        <v>4.8</v>
      </c>
      <c r="K64" s="7">
        <f t="shared" si="5"/>
        <v>94.530938123752492</v>
      </c>
      <c r="L64" s="8">
        <v>2.6070000000000002</v>
      </c>
      <c r="M64" s="8">
        <f t="shared" si="6"/>
        <v>2.5597199341021417</v>
      </c>
      <c r="N64" s="9">
        <f t="shared" si="7"/>
        <v>11.930365116653263</v>
      </c>
      <c r="O64" s="9">
        <f t="shared" si="0"/>
        <v>54.158470233124753</v>
      </c>
      <c r="P64" s="3">
        <f t="shared" si="1"/>
        <v>6.4613032404057549</v>
      </c>
      <c r="Q64" s="3">
        <f t="shared" si="8"/>
        <v>5.7854729729729737</v>
      </c>
      <c r="R64" s="3">
        <f t="shared" si="2"/>
        <v>0.73543102131429683</v>
      </c>
      <c r="S64" s="3">
        <f t="shared" si="9"/>
        <v>4.0645689786857027</v>
      </c>
      <c r="T64" s="5">
        <f t="shared" si="10"/>
        <v>0.34783010896331928</v>
      </c>
    </row>
    <row r="65" spans="1:20" x14ac:dyDescent="0.25">
      <c r="A65" s="2">
        <v>64</v>
      </c>
      <c r="B65" s="13">
        <v>44083</v>
      </c>
      <c r="C65" s="2" t="s">
        <v>11</v>
      </c>
      <c r="D65" s="14">
        <v>4</v>
      </c>
      <c r="E65" s="2">
        <v>13</v>
      </c>
      <c r="F65" s="3">
        <f t="shared" si="3"/>
        <v>95.2</v>
      </c>
      <c r="G65" s="4">
        <v>2.3290000000000002</v>
      </c>
      <c r="H65" s="1">
        <v>2.5049999999999999</v>
      </c>
      <c r="I65" s="3">
        <f t="shared" si="4"/>
        <v>7.0259481037924036</v>
      </c>
      <c r="J65" s="3">
        <v>4.8</v>
      </c>
      <c r="K65" s="7">
        <f t="shared" si="5"/>
        <v>92.974051896207598</v>
      </c>
      <c r="L65" s="8">
        <v>2.6070000000000002</v>
      </c>
      <c r="M65" s="8">
        <f t="shared" si="6"/>
        <v>2.5597199341021417</v>
      </c>
      <c r="N65" s="9">
        <f t="shared" si="7"/>
        <v>13.380836299275941</v>
      </c>
      <c r="O65" s="9">
        <f t="shared" si="0"/>
        <v>47.492459016387571</v>
      </c>
      <c r="P65" s="3">
        <f t="shared" si="1"/>
        <v>6.3548881954835377</v>
      </c>
      <c r="Q65" s="3">
        <f t="shared" si="8"/>
        <v>7.5568913696865465</v>
      </c>
      <c r="R65" s="3">
        <f t="shared" si="2"/>
        <v>0.73543102131429683</v>
      </c>
      <c r="S65" s="3">
        <f t="shared" si="9"/>
        <v>4.0645689786857027</v>
      </c>
      <c r="T65" s="5">
        <f t="shared" si="10"/>
        <v>0.34783010896331928</v>
      </c>
    </row>
    <row r="66" spans="1:20" x14ac:dyDescent="0.25">
      <c r="A66" s="2">
        <v>65</v>
      </c>
      <c r="B66" s="13">
        <v>44083</v>
      </c>
      <c r="C66" s="2" t="s">
        <v>11</v>
      </c>
      <c r="D66" s="14">
        <v>5</v>
      </c>
      <c r="E66" s="2">
        <v>13</v>
      </c>
      <c r="F66" s="3">
        <f t="shared" si="3"/>
        <v>95.3</v>
      </c>
      <c r="G66" s="4">
        <v>2.3820000000000001</v>
      </c>
      <c r="H66" s="1">
        <v>2.5049999999999999</v>
      </c>
      <c r="I66" s="3">
        <f t="shared" si="4"/>
        <v>4.9101796407185541</v>
      </c>
      <c r="J66" s="3">
        <v>4.7</v>
      </c>
      <c r="K66" s="7">
        <f t="shared" si="5"/>
        <v>95.089820359281447</v>
      </c>
      <c r="L66" s="8">
        <v>2.6070000000000002</v>
      </c>
      <c r="M66" s="8">
        <f t="shared" si="6"/>
        <v>2.5597199341021417</v>
      </c>
      <c r="N66" s="9">
        <f t="shared" si="7"/>
        <v>11.316626098149641</v>
      </c>
      <c r="O66" s="9">
        <f t="shared" ref="O66:O129" si="11">100*((N66-I66)/N66)</f>
        <v>56.610922742058179</v>
      </c>
      <c r="P66" s="3">
        <f t="shared" ref="P66:P129" si="12">((I66*O66)/(100-O66))</f>
        <v>6.4064464574310858</v>
      </c>
      <c r="Q66" s="3">
        <f t="shared" si="8"/>
        <v>5.1637279596977237</v>
      </c>
      <c r="R66" s="3">
        <f t="shared" ref="R66:R129" si="13">((1/M66)-(1/L66))*1.038*100</f>
        <v>0.73543102131429683</v>
      </c>
      <c r="S66" s="3">
        <f t="shared" si="9"/>
        <v>3.9645689786857035</v>
      </c>
      <c r="T66" s="5">
        <f t="shared" si="10"/>
        <v>0.34783010896331928</v>
      </c>
    </row>
    <row r="67" spans="1:20" x14ac:dyDescent="0.25">
      <c r="A67" s="2">
        <v>66</v>
      </c>
      <c r="B67" s="13">
        <v>44083</v>
      </c>
      <c r="C67" s="2" t="s">
        <v>11</v>
      </c>
      <c r="D67" s="14">
        <v>6</v>
      </c>
      <c r="E67" s="2">
        <v>13</v>
      </c>
      <c r="F67" s="3">
        <f t="shared" ref="F67:F130" si="14">100-J67</f>
        <v>95.3</v>
      </c>
      <c r="G67" s="4">
        <v>2.33</v>
      </c>
      <c r="H67" s="1">
        <v>2.5049999999999999</v>
      </c>
      <c r="I67" s="3">
        <f t="shared" ref="I67:I130" si="15">(H67-G67)/H67*100</f>
        <v>6.9860279441117692</v>
      </c>
      <c r="J67" s="3">
        <v>4.7</v>
      </c>
      <c r="K67" s="7">
        <f t="shared" ref="K67:K130" si="16">100-I67</f>
        <v>93.013972055888232</v>
      </c>
      <c r="L67" s="8">
        <v>2.6070000000000002</v>
      </c>
      <c r="M67" s="8">
        <f t="shared" ref="M67:M130" si="17">100/((30/2.75)+(70/2.486))</f>
        <v>2.5597199341021417</v>
      </c>
      <c r="N67" s="9">
        <f t="shared" ref="N67:N130" si="18">100-(G67*F67/$M$2)</f>
        <v>13.252619147224451</v>
      </c>
      <c r="O67" s="9">
        <f t="shared" si="11"/>
        <v>47.285680917082104</v>
      </c>
      <c r="P67" s="3">
        <f t="shared" si="12"/>
        <v>6.2665912031126805</v>
      </c>
      <c r="Q67" s="3">
        <f t="shared" ref="Q67:Q130" si="19">100*(I67/K67)</f>
        <v>7.5107296137338979</v>
      </c>
      <c r="R67" s="3">
        <f t="shared" si="13"/>
        <v>0.73543102131429683</v>
      </c>
      <c r="S67" s="3">
        <f t="shared" ref="S67:S130" si="20">J67-R67</f>
        <v>3.9645689786857035</v>
      </c>
      <c r="T67" s="5">
        <f t="shared" ref="T67:T130" si="21">(365*((1+0.06)^(E67/12)-1)*450*0.5*3.9)/(0.06)/1000000</f>
        <v>0.34783010896331928</v>
      </c>
    </row>
    <row r="68" spans="1:20" x14ac:dyDescent="0.25">
      <c r="A68" s="2">
        <v>67</v>
      </c>
      <c r="B68" s="13">
        <v>44083</v>
      </c>
      <c r="C68" s="2" t="s">
        <v>11</v>
      </c>
      <c r="D68" s="14">
        <v>7</v>
      </c>
      <c r="E68" s="2">
        <v>13</v>
      </c>
      <c r="F68" s="3">
        <f t="shared" si="14"/>
        <v>95.3</v>
      </c>
      <c r="G68" s="4">
        <v>2.3519999999999999</v>
      </c>
      <c r="H68" s="1">
        <v>2.5049999999999999</v>
      </c>
      <c r="I68" s="3">
        <f t="shared" si="15"/>
        <v>6.1077844311377261</v>
      </c>
      <c r="J68" s="3">
        <v>4.7</v>
      </c>
      <c r="K68" s="7">
        <f t="shared" si="16"/>
        <v>93.892215568862269</v>
      </c>
      <c r="L68" s="8">
        <v>2.6070000000000002</v>
      </c>
      <c r="M68" s="8">
        <f t="shared" si="17"/>
        <v>2.5597199341021417</v>
      </c>
      <c r="N68" s="9">
        <f t="shared" si="18"/>
        <v>12.433545164923586</v>
      </c>
      <c r="O68" s="9">
        <f t="shared" si="11"/>
        <v>50.876565371166507</v>
      </c>
      <c r="P68" s="3">
        <f t="shared" si="12"/>
        <v>6.3257607337858612</v>
      </c>
      <c r="Q68" s="3">
        <f t="shared" si="19"/>
        <v>6.505102040816328</v>
      </c>
      <c r="R68" s="3">
        <f t="shared" si="13"/>
        <v>0.73543102131429683</v>
      </c>
      <c r="S68" s="3">
        <f t="shared" si="20"/>
        <v>3.9645689786857035</v>
      </c>
      <c r="T68" s="5">
        <f t="shared" si="21"/>
        <v>0.34783010896331928</v>
      </c>
    </row>
    <row r="69" spans="1:20" x14ac:dyDescent="0.25">
      <c r="A69" s="2">
        <v>68</v>
      </c>
      <c r="B69" s="13">
        <v>44083</v>
      </c>
      <c r="C69" s="2" t="s">
        <v>11</v>
      </c>
      <c r="D69" s="14">
        <v>8</v>
      </c>
      <c r="E69" s="2">
        <v>13</v>
      </c>
      <c r="F69" s="3">
        <f t="shared" si="14"/>
        <v>95.3</v>
      </c>
      <c r="G69" s="4">
        <v>2.3450000000000002</v>
      </c>
      <c r="H69" s="1">
        <v>2.5049999999999999</v>
      </c>
      <c r="I69" s="3">
        <f t="shared" si="15"/>
        <v>6.3872255489021841</v>
      </c>
      <c r="J69" s="3">
        <v>4.7</v>
      </c>
      <c r="K69" s="7">
        <f t="shared" si="16"/>
        <v>93.61277445109782</v>
      </c>
      <c r="L69" s="8">
        <v>2.6070000000000002</v>
      </c>
      <c r="M69" s="8">
        <f t="shared" si="17"/>
        <v>2.5597199341021417</v>
      </c>
      <c r="N69" s="9">
        <f t="shared" si="18"/>
        <v>12.694159613837485</v>
      </c>
      <c r="O69" s="9">
        <f t="shared" si="11"/>
        <v>49.683746358918626</v>
      </c>
      <c r="P69" s="3">
        <f t="shared" si="12"/>
        <v>6.306934064935299</v>
      </c>
      <c r="Q69" s="3">
        <f t="shared" si="19"/>
        <v>6.8230277185500929</v>
      </c>
      <c r="R69" s="3">
        <f t="shared" si="13"/>
        <v>0.73543102131429683</v>
      </c>
      <c r="S69" s="3">
        <f t="shared" si="20"/>
        <v>3.9645689786857035</v>
      </c>
      <c r="T69" s="5">
        <f t="shared" si="21"/>
        <v>0.34783010896331928</v>
      </c>
    </row>
    <row r="70" spans="1:20" x14ac:dyDescent="0.25">
      <c r="A70" s="2">
        <v>69</v>
      </c>
      <c r="B70" s="13">
        <v>44083</v>
      </c>
      <c r="C70" s="2" t="s">
        <v>11</v>
      </c>
      <c r="D70" s="14">
        <v>9</v>
      </c>
      <c r="E70" s="2">
        <v>13</v>
      </c>
      <c r="F70" s="3">
        <f t="shared" si="14"/>
        <v>95</v>
      </c>
      <c r="G70" s="4">
        <v>2.3559999999999999</v>
      </c>
      <c r="H70" s="1">
        <v>2.5049999999999999</v>
      </c>
      <c r="I70" s="3">
        <f t="shared" si="15"/>
        <v>5.9481037924151705</v>
      </c>
      <c r="J70" s="3">
        <v>5</v>
      </c>
      <c r="K70" s="7">
        <f t="shared" si="16"/>
        <v>94.051896207584832</v>
      </c>
      <c r="L70" s="8">
        <v>2.6070000000000002</v>
      </c>
      <c r="M70" s="8">
        <f t="shared" si="17"/>
        <v>2.5597199341021417</v>
      </c>
      <c r="N70" s="9">
        <f t="shared" si="18"/>
        <v>12.560746580852779</v>
      </c>
      <c r="O70" s="9">
        <f t="shared" si="11"/>
        <v>52.645300547005071</v>
      </c>
      <c r="P70" s="3">
        <f t="shared" si="12"/>
        <v>6.6126427884376096</v>
      </c>
      <c r="Q70" s="3">
        <f t="shared" si="19"/>
        <v>6.3242784380305617</v>
      </c>
      <c r="R70" s="3">
        <f t="shared" si="13"/>
        <v>0.73543102131429683</v>
      </c>
      <c r="S70" s="3">
        <f t="shared" si="20"/>
        <v>4.2645689786857028</v>
      </c>
      <c r="T70" s="5">
        <f t="shared" si="21"/>
        <v>0.34783010896331928</v>
      </c>
    </row>
    <row r="71" spans="1:20" x14ac:dyDescent="0.25">
      <c r="A71" s="2">
        <v>70</v>
      </c>
      <c r="B71" s="13">
        <v>44083</v>
      </c>
      <c r="C71" s="2" t="s">
        <v>11</v>
      </c>
      <c r="D71" s="14">
        <v>10</v>
      </c>
      <c r="E71" s="2">
        <v>13</v>
      </c>
      <c r="F71" s="3">
        <f t="shared" si="14"/>
        <v>95</v>
      </c>
      <c r="G71" s="4">
        <v>2.3420000000000001</v>
      </c>
      <c r="H71" s="1">
        <v>2.5049999999999999</v>
      </c>
      <c r="I71" s="3">
        <f t="shared" si="15"/>
        <v>6.5069860279441043</v>
      </c>
      <c r="J71" s="3">
        <v>5</v>
      </c>
      <c r="K71" s="7">
        <f t="shared" si="16"/>
        <v>93.493013972055891</v>
      </c>
      <c r="L71" s="8">
        <v>2.6070000000000002</v>
      </c>
      <c r="M71" s="8">
        <f t="shared" si="17"/>
        <v>2.5597199341021417</v>
      </c>
      <c r="N71" s="9">
        <f t="shared" si="18"/>
        <v>13.080334674175376</v>
      </c>
      <c r="O71" s="9">
        <f t="shared" si="11"/>
        <v>50.253673242849771</v>
      </c>
      <c r="P71" s="3">
        <f t="shared" si="12"/>
        <v>6.5733486462312714</v>
      </c>
      <c r="Q71" s="3">
        <f t="shared" si="19"/>
        <v>6.9598633646455941</v>
      </c>
      <c r="R71" s="3">
        <f t="shared" si="13"/>
        <v>0.73543102131429683</v>
      </c>
      <c r="S71" s="3">
        <f t="shared" si="20"/>
        <v>4.2645689786857028</v>
      </c>
      <c r="T71" s="5">
        <f t="shared" si="21"/>
        <v>0.34783010896331928</v>
      </c>
    </row>
    <row r="72" spans="1:20" x14ac:dyDescent="0.25">
      <c r="A72" s="2">
        <v>71</v>
      </c>
      <c r="B72" s="13">
        <v>44124</v>
      </c>
      <c r="C72" s="2" t="s">
        <v>12</v>
      </c>
      <c r="D72" s="14">
        <v>1</v>
      </c>
      <c r="E72" s="2">
        <v>14</v>
      </c>
      <c r="F72" s="3">
        <f t="shared" si="14"/>
        <v>95.2</v>
      </c>
      <c r="G72" s="4">
        <v>2.3370000000000002</v>
      </c>
      <c r="H72" s="1">
        <v>2.5049999999999999</v>
      </c>
      <c r="I72" s="3">
        <f t="shared" si="15"/>
        <v>6.7065868263472943</v>
      </c>
      <c r="J72" s="3">
        <v>4.8</v>
      </c>
      <c r="K72" s="7">
        <f t="shared" si="16"/>
        <v>93.293413173652709</v>
      </c>
      <c r="L72" s="8">
        <v>2.6070000000000002</v>
      </c>
      <c r="M72" s="8">
        <f t="shared" si="17"/>
        <v>2.5597199341021417</v>
      </c>
      <c r="N72" s="9">
        <f t="shared" si="18"/>
        <v>13.083303748994368</v>
      </c>
      <c r="O72" s="9">
        <f t="shared" si="11"/>
        <v>48.739347835879848</v>
      </c>
      <c r="P72" s="3">
        <f t="shared" si="12"/>
        <v>6.3767169226470735</v>
      </c>
      <c r="Q72" s="3">
        <f t="shared" si="19"/>
        <v>7.1887034659820142</v>
      </c>
      <c r="R72" s="3">
        <f t="shared" si="13"/>
        <v>0.73543102131429683</v>
      </c>
      <c r="S72" s="3">
        <f t="shared" si="20"/>
        <v>4.0645689786857027</v>
      </c>
      <c r="T72" s="5">
        <f t="shared" si="21"/>
        <v>0.37550678296846857</v>
      </c>
    </row>
    <row r="73" spans="1:20" x14ac:dyDescent="0.25">
      <c r="A73" s="2">
        <v>72</v>
      </c>
      <c r="B73" s="13">
        <v>44124</v>
      </c>
      <c r="C73" s="2" t="s">
        <v>12</v>
      </c>
      <c r="D73" s="14">
        <v>2</v>
      </c>
      <c r="E73" s="2">
        <v>14</v>
      </c>
      <c r="F73" s="3">
        <f t="shared" si="14"/>
        <v>95.1</v>
      </c>
      <c r="G73" s="4">
        <v>2.3260000000000001</v>
      </c>
      <c r="H73" s="1">
        <v>2.5049999999999999</v>
      </c>
      <c r="I73" s="3">
        <f t="shared" si="15"/>
        <v>7.1457085828343248</v>
      </c>
      <c r="J73" s="3">
        <v>4.9000000000000004</v>
      </c>
      <c r="K73" s="7">
        <f t="shared" si="16"/>
        <v>92.854291417165669</v>
      </c>
      <c r="L73" s="8">
        <v>2.6070000000000002</v>
      </c>
      <c r="M73" s="8">
        <f t="shared" si="17"/>
        <v>2.5597199341021417</v>
      </c>
      <c r="N73" s="9">
        <f t="shared" si="18"/>
        <v>13.583280321802093</v>
      </c>
      <c r="O73" s="9">
        <f t="shared" si="11"/>
        <v>47.393351137979721</v>
      </c>
      <c r="P73" s="3">
        <f t="shared" si="12"/>
        <v>6.4375717389677671</v>
      </c>
      <c r="Q73" s="3">
        <f t="shared" si="19"/>
        <v>7.6956147893379123</v>
      </c>
      <c r="R73" s="3">
        <f t="shared" si="13"/>
        <v>0.73543102131429683</v>
      </c>
      <c r="S73" s="3">
        <f t="shared" si="20"/>
        <v>4.1645689786857032</v>
      </c>
      <c r="T73" s="5">
        <f t="shared" si="21"/>
        <v>0.37550678296846857</v>
      </c>
    </row>
    <row r="74" spans="1:20" x14ac:dyDescent="0.25">
      <c r="A74" s="2">
        <v>73</v>
      </c>
      <c r="B74" s="13">
        <v>44124</v>
      </c>
      <c r="C74" s="2" t="s">
        <v>12</v>
      </c>
      <c r="D74" s="14">
        <v>3</v>
      </c>
      <c r="E74" s="2">
        <v>14</v>
      </c>
      <c r="F74" s="3">
        <f t="shared" si="14"/>
        <v>95</v>
      </c>
      <c r="G74" s="4">
        <v>2.3580000000000001</v>
      </c>
      <c r="H74" s="1">
        <v>2.5049999999999999</v>
      </c>
      <c r="I74" s="3">
        <f t="shared" si="15"/>
        <v>5.8682634730538838</v>
      </c>
      <c r="J74" s="3">
        <v>5</v>
      </c>
      <c r="K74" s="7">
        <f t="shared" si="16"/>
        <v>94.131736526946113</v>
      </c>
      <c r="L74" s="8">
        <v>2.6070000000000002</v>
      </c>
      <c r="M74" s="8">
        <f t="shared" si="17"/>
        <v>2.5597199341021417</v>
      </c>
      <c r="N74" s="9">
        <f t="shared" si="18"/>
        <v>12.486519710378104</v>
      </c>
      <c r="O74" s="9">
        <f t="shared" si="11"/>
        <v>53.003209788100456</v>
      </c>
      <c r="P74" s="3">
        <f t="shared" si="12"/>
        <v>6.6182562373242195</v>
      </c>
      <c r="Q74" s="3">
        <f t="shared" si="19"/>
        <v>6.2340966921119501</v>
      </c>
      <c r="R74" s="3">
        <f t="shared" si="13"/>
        <v>0.73543102131429683</v>
      </c>
      <c r="S74" s="3">
        <f t="shared" si="20"/>
        <v>4.2645689786857028</v>
      </c>
      <c r="T74" s="5">
        <f t="shared" si="21"/>
        <v>0.37550678296846857</v>
      </c>
    </row>
    <row r="75" spans="1:20" x14ac:dyDescent="0.25">
      <c r="A75" s="2">
        <v>74</v>
      </c>
      <c r="B75" s="13">
        <v>44124</v>
      </c>
      <c r="C75" s="2" t="s">
        <v>12</v>
      </c>
      <c r="D75" s="14">
        <v>4</v>
      </c>
      <c r="E75" s="2">
        <v>14</v>
      </c>
      <c r="F75" s="3">
        <f t="shared" si="14"/>
        <v>95.1</v>
      </c>
      <c r="G75" s="4">
        <v>2.3420000000000001</v>
      </c>
      <c r="H75" s="1">
        <v>2.5049999999999999</v>
      </c>
      <c r="I75" s="3">
        <f t="shared" si="15"/>
        <v>6.5069860279441043</v>
      </c>
      <c r="J75" s="3">
        <v>4.9000000000000004</v>
      </c>
      <c r="K75" s="7">
        <f t="shared" si="16"/>
        <v>93.493013972055891</v>
      </c>
      <c r="L75" s="8">
        <v>2.6070000000000002</v>
      </c>
      <c r="M75" s="8">
        <f t="shared" si="17"/>
        <v>2.5597199341021417</v>
      </c>
      <c r="N75" s="9">
        <f t="shared" si="18"/>
        <v>12.988840289621891</v>
      </c>
      <c r="O75" s="9">
        <f t="shared" si="11"/>
        <v>49.903256311934186</v>
      </c>
      <c r="P75" s="3">
        <f t="shared" si="12"/>
        <v>6.4818542616777872</v>
      </c>
      <c r="Q75" s="3">
        <f t="shared" si="19"/>
        <v>6.9598633646455941</v>
      </c>
      <c r="R75" s="3">
        <f t="shared" si="13"/>
        <v>0.73543102131429683</v>
      </c>
      <c r="S75" s="3">
        <f t="shared" si="20"/>
        <v>4.1645689786857032</v>
      </c>
      <c r="T75" s="5">
        <f t="shared" si="21"/>
        <v>0.37550678296846857</v>
      </c>
    </row>
    <row r="76" spans="1:20" x14ac:dyDescent="0.25">
      <c r="A76" s="2">
        <v>75</v>
      </c>
      <c r="B76" s="13">
        <v>44124</v>
      </c>
      <c r="C76" s="2" t="s">
        <v>12</v>
      </c>
      <c r="D76" s="14">
        <v>5</v>
      </c>
      <c r="E76" s="2">
        <v>14</v>
      </c>
      <c r="F76" s="3">
        <f t="shared" si="14"/>
        <v>95</v>
      </c>
      <c r="G76" s="4">
        <v>2.375</v>
      </c>
      <c r="H76" s="1">
        <v>2.5049999999999999</v>
      </c>
      <c r="I76" s="3">
        <f t="shared" si="15"/>
        <v>5.1896207584830298</v>
      </c>
      <c r="J76" s="3">
        <v>5</v>
      </c>
      <c r="K76" s="7">
        <f t="shared" si="16"/>
        <v>94.810379241516969</v>
      </c>
      <c r="L76" s="8">
        <v>2.6070000000000002</v>
      </c>
      <c r="M76" s="8">
        <f t="shared" si="17"/>
        <v>2.5597199341021417</v>
      </c>
      <c r="N76" s="9">
        <f t="shared" si="18"/>
        <v>11.855591311343531</v>
      </c>
      <c r="O76" s="9">
        <f t="shared" si="11"/>
        <v>56.226386165002531</v>
      </c>
      <c r="P76" s="3">
        <f t="shared" si="12"/>
        <v>6.6659705528605011</v>
      </c>
      <c r="Q76" s="3">
        <f t="shared" si="19"/>
        <v>5.4736842105263115</v>
      </c>
      <c r="R76" s="3">
        <f t="shared" si="13"/>
        <v>0.73543102131429683</v>
      </c>
      <c r="S76" s="3">
        <f t="shared" si="20"/>
        <v>4.2645689786857028</v>
      </c>
      <c r="T76" s="5">
        <f t="shared" si="21"/>
        <v>0.37550678296846857</v>
      </c>
    </row>
    <row r="77" spans="1:20" x14ac:dyDescent="0.25">
      <c r="A77" s="2">
        <v>76</v>
      </c>
      <c r="B77" s="13">
        <v>44124</v>
      </c>
      <c r="C77" s="2" t="s">
        <v>12</v>
      </c>
      <c r="D77" s="14">
        <v>6</v>
      </c>
      <c r="E77" s="2">
        <v>14</v>
      </c>
      <c r="F77" s="3">
        <f t="shared" si="14"/>
        <v>95.2</v>
      </c>
      <c r="G77" s="4">
        <v>2.3519999999999999</v>
      </c>
      <c r="H77" s="1">
        <v>2.5049999999999999</v>
      </c>
      <c r="I77" s="3">
        <f t="shared" si="15"/>
        <v>6.1077844311377261</v>
      </c>
      <c r="J77" s="3">
        <v>4.8</v>
      </c>
      <c r="K77" s="7">
        <f t="shared" si="16"/>
        <v>93.892215568862269</v>
      </c>
      <c r="L77" s="8">
        <v>2.6070000000000002</v>
      </c>
      <c r="M77" s="8">
        <f t="shared" si="17"/>
        <v>2.5597199341021417</v>
      </c>
      <c r="N77" s="9">
        <f t="shared" si="18"/>
        <v>12.525430217216424</v>
      </c>
      <c r="O77" s="9">
        <f t="shared" si="11"/>
        <v>51.23692898993226</v>
      </c>
      <c r="P77" s="3">
        <f t="shared" si="12"/>
        <v>6.4176457860786957</v>
      </c>
      <c r="Q77" s="3">
        <f t="shared" si="19"/>
        <v>6.505102040816328</v>
      </c>
      <c r="R77" s="3">
        <f t="shared" si="13"/>
        <v>0.73543102131429683</v>
      </c>
      <c r="S77" s="3">
        <f t="shared" si="20"/>
        <v>4.0645689786857027</v>
      </c>
      <c r="T77" s="5">
        <f t="shared" si="21"/>
        <v>0.37550678296846857</v>
      </c>
    </row>
    <row r="78" spans="1:20" x14ac:dyDescent="0.25">
      <c r="A78" s="2">
        <v>77</v>
      </c>
      <c r="B78" s="13">
        <v>44124</v>
      </c>
      <c r="C78" s="2" t="s">
        <v>12</v>
      </c>
      <c r="D78" s="14">
        <v>7</v>
      </c>
      <c r="E78" s="2">
        <v>14</v>
      </c>
      <c r="F78" s="3">
        <f t="shared" si="14"/>
        <v>95</v>
      </c>
      <c r="G78" s="4">
        <v>2.3450000000000002</v>
      </c>
      <c r="H78" s="1">
        <v>2.5049999999999999</v>
      </c>
      <c r="I78" s="3">
        <f t="shared" si="15"/>
        <v>6.3872255489021841</v>
      </c>
      <c r="J78" s="3">
        <v>5</v>
      </c>
      <c r="K78" s="7">
        <f t="shared" si="16"/>
        <v>93.61277445109782</v>
      </c>
      <c r="L78" s="8">
        <v>2.6070000000000002</v>
      </c>
      <c r="M78" s="8">
        <f t="shared" si="17"/>
        <v>2.5597199341021417</v>
      </c>
      <c r="N78" s="9">
        <f t="shared" si="18"/>
        <v>12.968994368463399</v>
      </c>
      <c r="O78" s="9">
        <f t="shared" si="11"/>
        <v>50.750032211950447</v>
      </c>
      <c r="P78" s="3">
        <f t="shared" si="12"/>
        <v>6.5817688195612147</v>
      </c>
      <c r="Q78" s="3">
        <f t="shared" si="19"/>
        <v>6.8230277185500929</v>
      </c>
      <c r="R78" s="3">
        <f t="shared" si="13"/>
        <v>0.73543102131429683</v>
      </c>
      <c r="S78" s="3">
        <f t="shared" si="20"/>
        <v>4.2645689786857028</v>
      </c>
      <c r="T78" s="5">
        <f t="shared" si="21"/>
        <v>0.37550678296846857</v>
      </c>
    </row>
    <row r="79" spans="1:20" x14ac:dyDescent="0.25">
      <c r="A79" s="2">
        <v>78</v>
      </c>
      <c r="B79" s="13">
        <v>44124</v>
      </c>
      <c r="C79" s="2" t="s">
        <v>12</v>
      </c>
      <c r="D79" s="14">
        <v>8</v>
      </c>
      <c r="E79" s="2">
        <v>14</v>
      </c>
      <c r="F79" s="3">
        <f t="shared" si="14"/>
        <v>95.2</v>
      </c>
      <c r="G79" s="4">
        <v>2.371</v>
      </c>
      <c r="H79" s="1">
        <v>2.5049999999999999</v>
      </c>
      <c r="I79" s="3">
        <f t="shared" si="15"/>
        <v>5.3493013972055854</v>
      </c>
      <c r="J79" s="3">
        <v>4.8</v>
      </c>
      <c r="K79" s="7">
        <f t="shared" si="16"/>
        <v>94.650698602794421</v>
      </c>
      <c r="L79" s="8">
        <v>2.6070000000000002</v>
      </c>
      <c r="M79" s="8">
        <f t="shared" si="17"/>
        <v>2.5597199341021417</v>
      </c>
      <c r="N79" s="9">
        <f t="shared" si="18"/>
        <v>11.818790410297666</v>
      </c>
      <c r="O79" s="9">
        <f t="shared" si="11"/>
        <v>54.739011256644673</v>
      </c>
      <c r="P79" s="3">
        <f t="shared" si="12"/>
        <v>6.4694890130920806</v>
      </c>
      <c r="Q79" s="3">
        <f t="shared" si="19"/>
        <v>5.6516237874314594</v>
      </c>
      <c r="R79" s="3">
        <f t="shared" si="13"/>
        <v>0.73543102131429683</v>
      </c>
      <c r="S79" s="3">
        <f t="shared" si="20"/>
        <v>4.0645689786857027</v>
      </c>
      <c r="T79" s="5">
        <f t="shared" si="21"/>
        <v>0.37550678296846857</v>
      </c>
    </row>
    <row r="80" spans="1:20" x14ac:dyDescent="0.25">
      <c r="A80" s="2">
        <v>79</v>
      </c>
      <c r="B80" s="13">
        <v>44124</v>
      </c>
      <c r="C80" s="2" t="s">
        <v>12</v>
      </c>
      <c r="D80" s="14">
        <v>9</v>
      </c>
      <c r="E80" s="2">
        <v>14</v>
      </c>
      <c r="F80" s="3">
        <f t="shared" si="14"/>
        <v>95</v>
      </c>
      <c r="G80" s="4">
        <v>2.347</v>
      </c>
      <c r="H80" s="1">
        <v>2.5049999999999999</v>
      </c>
      <c r="I80" s="3">
        <f t="shared" si="15"/>
        <v>6.3073852295409152</v>
      </c>
      <c r="J80" s="3">
        <v>5</v>
      </c>
      <c r="K80" s="7">
        <f t="shared" si="16"/>
        <v>93.692614770459087</v>
      </c>
      <c r="L80" s="8">
        <v>2.6070000000000002</v>
      </c>
      <c r="M80" s="8">
        <f t="shared" si="17"/>
        <v>2.5597199341021417</v>
      </c>
      <c r="N80" s="9">
        <f t="shared" si="18"/>
        <v>12.894767497988738</v>
      </c>
      <c r="O80" s="9">
        <f t="shared" si="11"/>
        <v>51.085700222786414</v>
      </c>
      <c r="P80" s="3">
        <f t="shared" si="12"/>
        <v>6.5873822684478229</v>
      </c>
      <c r="Q80" s="3">
        <f t="shared" si="19"/>
        <v>6.7319982956966298</v>
      </c>
      <c r="R80" s="3">
        <f t="shared" si="13"/>
        <v>0.73543102131429683</v>
      </c>
      <c r="S80" s="3">
        <f t="shared" si="20"/>
        <v>4.2645689786857028</v>
      </c>
      <c r="T80" s="5">
        <f t="shared" si="21"/>
        <v>0.37550678296846857</v>
      </c>
    </row>
    <row r="81" spans="1:20" x14ac:dyDescent="0.25">
      <c r="A81" s="2">
        <v>80</v>
      </c>
      <c r="B81" s="13">
        <v>44124</v>
      </c>
      <c r="C81" s="2" t="s">
        <v>12</v>
      </c>
      <c r="D81" s="14">
        <v>10</v>
      </c>
      <c r="E81" s="2">
        <v>14</v>
      </c>
      <c r="F81" s="3">
        <f t="shared" si="14"/>
        <v>95</v>
      </c>
      <c r="G81" s="4">
        <v>2.3540000000000001</v>
      </c>
      <c r="H81" s="1">
        <v>2.5049999999999999</v>
      </c>
      <c r="I81" s="3">
        <f t="shared" si="15"/>
        <v>6.0279441117764394</v>
      </c>
      <c r="J81" s="3">
        <v>5</v>
      </c>
      <c r="K81" s="7">
        <f t="shared" si="16"/>
        <v>93.972055888223565</v>
      </c>
      <c r="L81" s="8">
        <v>2.6070000000000002</v>
      </c>
      <c r="M81" s="8">
        <f t="shared" si="17"/>
        <v>2.5597199341021417</v>
      </c>
      <c r="N81" s="9">
        <f t="shared" si="18"/>
        <v>12.63497345132744</v>
      </c>
      <c r="O81" s="9">
        <f t="shared" si="11"/>
        <v>52.291596535621224</v>
      </c>
      <c r="P81" s="3">
        <f t="shared" si="12"/>
        <v>6.6070293395510014</v>
      </c>
      <c r="Q81" s="3">
        <f t="shared" si="19"/>
        <v>6.4146134239592092</v>
      </c>
      <c r="R81" s="3">
        <f t="shared" si="13"/>
        <v>0.73543102131429683</v>
      </c>
      <c r="S81" s="3">
        <f t="shared" si="20"/>
        <v>4.2645689786857028</v>
      </c>
      <c r="T81" s="5">
        <f t="shared" si="21"/>
        <v>0.37550678296846857</v>
      </c>
    </row>
    <row r="82" spans="1:20" x14ac:dyDescent="0.25">
      <c r="A82" s="2">
        <v>81</v>
      </c>
      <c r="B82" s="13">
        <v>44147</v>
      </c>
      <c r="C82" s="2" t="s">
        <v>13</v>
      </c>
      <c r="D82" s="14">
        <v>1</v>
      </c>
      <c r="E82" s="2">
        <v>15</v>
      </c>
      <c r="F82" s="3">
        <f t="shared" si="14"/>
        <v>95.6</v>
      </c>
      <c r="G82" s="4">
        <v>2.3450000000000002</v>
      </c>
      <c r="H82" s="1">
        <v>2.5049999999999999</v>
      </c>
      <c r="I82" s="3">
        <f t="shared" si="15"/>
        <v>6.3872255489021841</v>
      </c>
      <c r="J82" s="6">
        <v>4.4000000000000004</v>
      </c>
      <c r="K82" s="7">
        <f t="shared" si="16"/>
        <v>93.61277445109782</v>
      </c>
      <c r="L82" s="8">
        <v>2.6070000000000002</v>
      </c>
      <c r="M82" s="8">
        <f t="shared" si="17"/>
        <v>2.5597199341021417</v>
      </c>
      <c r="N82" s="9">
        <f t="shared" si="18"/>
        <v>12.419324859211585</v>
      </c>
      <c r="O82" s="9">
        <f t="shared" si="11"/>
        <v>48.570267536204348</v>
      </c>
      <c r="P82" s="3">
        <f t="shared" si="12"/>
        <v>6.0320993103094009</v>
      </c>
      <c r="Q82" s="3">
        <f t="shared" si="19"/>
        <v>6.8230277185500929</v>
      </c>
      <c r="R82" s="3">
        <f t="shared" si="13"/>
        <v>0.73543102131429683</v>
      </c>
      <c r="S82" s="3">
        <f t="shared" si="20"/>
        <v>3.6645689786857036</v>
      </c>
      <c r="T82" s="5">
        <f t="shared" si="21"/>
        <v>0.40331817458381924</v>
      </c>
    </row>
    <row r="83" spans="1:20" x14ac:dyDescent="0.25">
      <c r="A83" s="2">
        <v>82</v>
      </c>
      <c r="B83" s="13">
        <v>44147</v>
      </c>
      <c r="C83" s="2" t="s">
        <v>13</v>
      </c>
      <c r="D83" s="14">
        <v>2</v>
      </c>
      <c r="E83" s="2">
        <v>15</v>
      </c>
      <c r="F83" s="3">
        <f t="shared" si="14"/>
        <v>95.6</v>
      </c>
      <c r="G83" s="4">
        <v>2.3490000000000002</v>
      </c>
      <c r="H83" s="1">
        <v>2.5049999999999999</v>
      </c>
      <c r="I83" s="3">
        <f t="shared" si="15"/>
        <v>6.2275449101796294</v>
      </c>
      <c r="J83" s="6">
        <v>4.4000000000000004</v>
      </c>
      <c r="K83" s="7">
        <f t="shared" si="16"/>
        <v>93.772455089820369</v>
      </c>
      <c r="L83" s="8">
        <v>2.6070000000000002</v>
      </c>
      <c r="M83" s="8">
        <f t="shared" si="17"/>
        <v>2.5597199341021417</v>
      </c>
      <c r="N83" s="9">
        <f t="shared" si="18"/>
        <v>12.269933515687853</v>
      </c>
      <c r="O83" s="9">
        <f t="shared" si="11"/>
        <v>49.24548774272219</v>
      </c>
      <c r="P83" s="3">
        <f t="shared" si="12"/>
        <v>6.042388605508223</v>
      </c>
      <c r="Q83" s="3">
        <f t="shared" si="19"/>
        <v>6.6411238825031802</v>
      </c>
      <c r="R83" s="3">
        <f t="shared" si="13"/>
        <v>0.73543102131429683</v>
      </c>
      <c r="S83" s="3">
        <f t="shared" si="20"/>
        <v>3.6645689786857036</v>
      </c>
      <c r="T83" s="5">
        <f t="shared" si="21"/>
        <v>0.40331817458381924</v>
      </c>
    </row>
    <row r="84" spans="1:20" x14ac:dyDescent="0.25">
      <c r="A84" s="2">
        <v>83</v>
      </c>
      <c r="B84" s="13">
        <v>44147</v>
      </c>
      <c r="C84" s="2" t="s">
        <v>13</v>
      </c>
      <c r="D84" s="14">
        <v>3</v>
      </c>
      <c r="E84" s="2">
        <v>15</v>
      </c>
      <c r="F84" s="3">
        <f t="shared" si="14"/>
        <v>95.1</v>
      </c>
      <c r="G84" s="4">
        <v>2.3340000000000001</v>
      </c>
      <c r="H84" s="1">
        <v>2.5049999999999999</v>
      </c>
      <c r="I84" s="3">
        <f t="shared" si="15"/>
        <v>6.8263473053892145</v>
      </c>
      <c r="J84" s="6">
        <v>4.9000000000000004</v>
      </c>
      <c r="K84" s="7">
        <f t="shared" si="16"/>
        <v>93.17365269461078</v>
      </c>
      <c r="L84" s="8">
        <v>2.6070000000000002</v>
      </c>
      <c r="M84" s="8">
        <f t="shared" si="17"/>
        <v>2.5597199341021417</v>
      </c>
      <c r="N84" s="9">
        <f t="shared" si="18"/>
        <v>13.286060305711985</v>
      </c>
      <c r="O84" s="9">
        <f t="shared" si="11"/>
        <v>48.620229411013511</v>
      </c>
      <c r="P84" s="3">
        <f t="shared" si="12"/>
        <v>6.4597130003227701</v>
      </c>
      <c r="Q84" s="3">
        <f t="shared" si="19"/>
        <v>7.3264781491002493</v>
      </c>
      <c r="R84" s="3">
        <f t="shared" si="13"/>
        <v>0.73543102131429683</v>
      </c>
      <c r="S84" s="3">
        <f t="shared" si="20"/>
        <v>4.1645689786857032</v>
      </c>
      <c r="T84" s="5">
        <f t="shared" si="21"/>
        <v>0.40331817458381924</v>
      </c>
    </row>
    <row r="85" spans="1:20" x14ac:dyDescent="0.25">
      <c r="A85" s="2">
        <v>84</v>
      </c>
      <c r="B85" s="13">
        <v>44147</v>
      </c>
      <c r="C85" s="2" t="s">
        <v>13</v>
      </c>
      <c r="D85" s="14">
        <v>4</v>
      </c>
      <c r="E85" s="2">
        <v>15</v>
      </c>
      <c r="F85" s="3">
        <f t="shared" si="14"/>
        <v>95.1</v>
      </c>
      <c r="G85" s="4">
        <v>2.3260000000000001</v>
      </c>
      <c r="H85" s="1">
        <v>2.5049999999999999</v>
      </c>
      <c r="I85" s="3">
        <f t="shared" si="15"/>
        <v>7.1457085828343248</v>
      </c>
      <c r="J85" s="6">
        <v>4.9000000000000004</v>
      </c>
      <c r="K85" s="7">
        <f t="shared" si="16"/>
        <v>92.854291417165669</v>
      </c>
      <c r="L85" s="8">
        <v>2.6070000000000002</v>
      </c>
      <c r="M85" s="8">
        <f t="shared" si="17"/>
        <v>2.5597199341021417</v>
      </c>
      <c r="N85" s="9">
        <f t="shared" si="18"/>
        <v>13.583280321802093</v>
      </c>
      <c r="O85" s="9">
        <f t="shared" si="11"/>
        <v>47.393351137979721</v>
      </c>
      <c r="P85" s="3">
        <f t="shared" si="12"/>
        <v>6.4375717389677671</v>
      </c>
      <c r="Q85" s="3">
        <f t="shared" si="19"/>
        <v>7.6956147893379123</v>
      </c>
      <c r="R85" s="3">
        <f t="shared" si="13"/>
        <v>0.73543102131429683</v>
      </c>
      <c r="S85" s="3">
        <f t="shared" si="20"/>
        <v>4.1645689786857032</v>
      </c>
      <c r="T85" s="5">
        <f t="shared" si="21"/>
        <v>0.40331817458381924</v>
      </c>
    </row>
    <row r="86" spans="1:20" x14ac:dyDescent="0.25">
      <c r="A86" s="2">
        <v>85</v>
      </c>
      <c r="B86" s="13">
        <v>44147</v>
      </c>
      <c r="C86" s="2" t="s">
        <v>13</v>
      </c>
      <c r="D86" s="14">
        <v>5</v>
      </c>
      <c r="E86" s="2">
        <v>15</v>
      </c>
      <c r="F86" s="3">
        <f t="shared" si="14"/>
        <v>95.6</v>
      </c>
      <c r="G86" s="4">
        <v>2.3570000000000002</v>
      </c>
      <c r="H86" s="1">
        <v>2.5049999999999999</v>
      </c>
      <c r="I86" s="3">
        <f t="shared" si="15"/>
        <v>5.9081836327345183</v>
      </c>
      <c r="J86" s="6">
        <v>4.4000000000000004</v>
      </c>
      <c r="K86" s="7">
        <f t="shared" si="16"/>
        <v>94.09181636726548</v>
      </c>
      <c r="L86" s="8">
        <v>2.6070000000000002</v>
      </c>
      <c r="M86" s="8">
        <f t="shared" si="17"/>
        <v>2.5597199341021417</v>
      </c>
      <c r="N86" s="9">
        <f t="shared" si="18"/>
        <v>11.971150828640376</v>
      </c>
      <c r="O86" s="9">
        <f t="shared" si="11"/>
        <v>50.646485728009651</v>
      </c>
      <c r="P86" s="3">
        <f t="shared" si="12"/>
        <v>6.0629671959058564</v>
      </c>
      <c r="Q86" s="3">
        <f t="shared" si="19"/>
        <v>6.2791684344505594</v>
      </c>
      <c r="R86" s="3">
        <f t="shared" si="13"/>
        <v>0.73543102131429683</v>
      </c>
      <c r="S86" s="3">
        <f t="shared" si="20"/>
        <v>3.6645689786857036</v>
      </c>
      <c r="T86" s="5">
        <f t="shared" si="21"/>
        <v>0.40331817458381924</v>
      </c>
    </row>
    <row r="87" spans="1:20" x14ac:dyDescent="0.25">
      <c r="A87" s="2">
        <v>86</v>
      </c>
      <c r="B87" s="13">
        <v>44147</v>
      </c>
      <c r="C87" s="2" t="s">
        <v>13</v>
      </c>
      <c r="D87" s="14">
        <v>6</v>
      </c>
      <c r="E87" s="2">
        <v>15</v>
      </c>
      <c r="F87" s="3">
        <f t="shared" si="14"/>
        <v>95.6</v>
      </c>
      <c r="G87" s="4">
        <v>2.3639999999999999</v>
      </c>
      <c r="H87" s="1">
        <v>2.5049999999999999</v>
      </c>
      <c r="I87" s="3">
        <f t="shared" si="15"/>
        <v>5.6287425149700612</v>
      </c>
      <c r="J87" s="6">
        <v>4.4000000000000004</v>
      </c>
      <c r="K87" s="7">
        <f t="shared" si="16"/>
        <v>94.371257485029943</v>
      </c>
      <c r="L87" s="8">
        <v>2.6070000000000002</v>
      </c>
      <c r="M87" s="8">
        <f t="shared" si="17"/>
        <v>2.5597199341021417</v>
      </c>
      <c r="N87" s="9">
        <f t="shared" si="18"/>
        <v>11.709715977473863</v>
      </c>
      <c r="O87" s="9">
        <f t="shared" si="11"/>
        <v>51.931007329313985</v>
      </c>
      <c r="P87" s="3">
        <f t="shared" si="12"/>
        <v>6.0809734625038034</v>
      </c>
      <c r="Q87" s="3">
        <f t="shared" si="19"/>
        <v>5.964467005076143</v>
      </c>
      <c r="R87" s="3">
        <f t="shared" si="13"/>
        <v>0.73543102131429683</v>
      </c>
      <c r="S87" s="3">
        <f t="shared" si="20"/>
        <v>3.6645689786857036</v>
      </c>
      <c r="T87" s="5">
        <f t="shared" si="21"/>
        <v>0.40331817458381924</v>
      </c>
    </row>
    <row r="88" spans="1:20" x14ac:dyDescent="0.25">
      <c r="A88" s="2">
        <v>87</v>
      </c>
      <c r="B88" s="13">
        <v>44147</v>
      </c>
      <c r="C88" s="2" t="s">
        <v>13</v>
      </c>
      <c r="D88" s="14">
        <v>7</v>
      </c>
      <c r="E88" s="2">
        <v>15</v>
      </c>
      <c r="F88" s="3">
        <f t="shared" si="14"/>
        <v>94.9</v>
      </c>
      <c r="G88" s="4">
        <v>2.359</v>
      </c>
      <c r="H88" s="1">
        <v>2.5049999999999999</v>
      </c>
      <c r="I88" s="3">
        <f t="shared" si="15"/>
        <v>5.8283433133732503</v>
      </c>
      <c r="J88" s="6">
        <v>5.0999999999999996</v>
      </c>
      <c r="K88" s="7">
        <f t="shared" si="16"/>
        <v>94.171656686626747</v>
      </c>
      <c r="L88" s="8">
        <v>2.6070000000000002</v>
      </c>
      <c r="M88" s="8">
        <f t="shared" si="17"/>
        <v>2.5597199341021417</v>
      </c>
      <c r="N88" s="9">
        <f t="shared" si="18"/>
        <v>12.541564794851169</v>
      </c>
      <c r="O88" s="9">
        <f t="shared" si="11"/>
        <v>53.527782149114067</v>
      </c>
      <c r="P88" s="3">
        <f t="shared" si="12"/>
        <v>6.7132214814779179</v>
      </c>
      <c r="Q88" s="3">
        <f t="shared" si="19"/>
        <v>6.189063162356927</v>
      </c>
      <c r="R88" s="3">
        <f t="shared" si="13"/>
        <v>0.73543102131429683</v>
      </c>
      <c r="S88" s="3">
        <f t="shared" si="20"/>
        <v>4.3645689786857025</v>
      </c>
      <c r="T88" s="5">
        <f t="shared" si="21"/>
        <v>0.40331817458381924</v>
      </c>
    </row>
    <row r="89" spans="1:20" x14ac:dyDescent="0.25">
      <c r="A89" s="2">
        <v>88</v>
      </c>
      <c r="B89" s="13">
        <v>44147</v>
      </c>
      <c r="C89" s="2" t="s">
        <v>13</v>
      </c>
      <c r="D89" s="14">
        <v>8</v>
      </c>
      <c r="E89" s="2">
        <v>15</v>
      </c>
      <c r="F89" s="3">
        <f t="shared" si="14"/>
        <v>94.9</v>
      </c>
      <c r="G89" s="4">
        <v>2.3530000000000002</v>
      </c>
      <c r="H89" s="1">
        <v>2.5049999999999999</v>
      </c>
      <c r="I89" s="3">
        <f t="shared" si="15"/>
        <v>6.0678642714570739</v>
      </c>
      <c r="J89" s="6">
        <v>5.0999999999999996</v>
      </c>
      <c r="K89" s="7">
        <f t="shared" si="16"/>
        <v>93.932135728542931</v>
      </c>
      <c r="L89" s="8">
        <v>2.6070000000000002</v>
      </c>
      <c r="M89" s="8">
        <f t="shared" si="17"/>
        <v>2.5597199341021417</v>
      </c>
      <c r="N89" s="9">
        <f t="shared" si="18"/>
        <v>12.764011005631531</v>
      </c>
      <c r="O89" s="9">
        <f t="shared" si="11"/>
        <v>52.461148233263756</v>
      </c>
      <c r="P89" s="3">
        <f t="shared" si="12"/>
        <v>6.6961467341744569</v>
      </c>
      <c r="Q89" s="3">
        <f t="shared" si="19"/>
        <v>6.4598385040373856</v>
      </c>
      <c r="R89" s="3">
        <f t="shared" si="13"/>
        <v>0.73543102131429683</v>
      </c>
      <c r="S89" s="3">
        <f t="shared" si="20"/>
        <v>4.3645689786857025</v>
      </c>
      <c r="T89" s="5">
        <f t="shared" si="21"/>
        <v>0.40331817458381924</v>
      </c>
    </row>
    <row r="90" spans="1:20" x14ac:dyDescent="0.25">
      <c r="A90" s="2">
        <v>89</v>
      </c>
      <c r="B90" s="13">
        <v>44147</v>
      </c>
      <c r="C90" s="2" t="s">
        <v>13</v>
      </c>
      <c r="D90" s="14">
        <v>9</v>
      </c>
      <c r="E90" s="2">
        <v>15</v>
      </c>
      <c r="F90" s="3">
        <f t="shared" si="14"/>
        <v>95.4</v>
      </c>
      <c r="G90" s="4">
        <v>2.3809999999999998</v>
      </c>
      <c r="H90" s="1">
        <v>2.5049999999999999</v>
      </c>
      <c r="I90" s="3">
        <f t="shared" si="15"/>
        <v>4.9500998003992063</v>
      </c>
      <c r="J90" s="6">
        <v>4.5999999999999996</v>
      </c>
      <c r="K90" s="7">
        <f t="shared" si="16"/>
        <v>95.049900199600799</v>
      </c>
      <c r="L90" s="8">
        <v>2.6070000000000002</v>
      </c>
      <c r="M90" s="8">
        <f t="shared" si="17"/>
        <v>2.5597199341021417</v>
      </c>
      <c r="N90" s="9">
        <f t="shared" si="18"/>
        <v>11.260838744971835</v>
      </c>
      <c r="O90" s="9">
        <f t="shared" si="11"/>
        <v>56.041464472533065</v>
      </c>
      <c r="P90" s="3">
        <f t="shared" si="12"/>
        <v>6.3107389445726296</v>
      </c>
      <c r="Q90" s="3">
        <f t="shared" si="19"/>
        <v>5.2078958420831638</v>
      </c>
      <c r="R90" s="3">
        <f t="shared" si="13"/>
        <v>0.73543102131429683</v>
      </c>
      <c r="S90" s="3">
        <f t="shared" si="20"/>
        <v>3.8645689786857029</v>
      </c>
      <c r="T90" s="5">
        <f t="shared" si="21"/>
        <v>0.40331817458381924</v>
      </c>
    </row>
    <row r="91" spans="1:20" x14ac:dyDescent="0.25">
      <c r="A91" s="2">
        <v>90</v>
      </c>
      <c r="B91" s="13">
        <v>44147</v>
      </c>
      <c r="C91" s="2" t="s">
        <v>13</v>
      </c>
      <c r="D91" s="14">
        <v>10</v>
      </c>
      <c r="E91" s="2">
        <v>15</v>
      </c>
      <c r="F91" s="3">
        <f t="shared" si="14"/>
        <v>95.4</v>
      </c>
      <c r="G91" s="4">
        <v>2.3660000000000001</v>
      </c>
      <c r="H91" s="1">
        <v>2.5049999999999999</v>
      </c>
      <c r="I91" s="3">
        <f t="shared" si="15"/>
        <v>5.5489021956087745</v>
      </c>
      <c r="J91" s="6">
        <v>4.5999999999999996</v>
      </c>
      <c r="K91" s="7">
        <f t="shared" si="16"/>
        <v>94.451097804391225</v>
      </c>
      <c r="L91" s="8">
        <v>2.6070000000000002</v>
      </c>
      <c r="M91" s="8">
        <f t="shared" si="17"/>
        <v>2.5597199341021417</v>
      </c>
      <c r="N91" s="9">
        <f t="shared" si="18"/>
        <v>11.819884279967809</v>
      </c>
      <c r="O91" s="9">
        <f t="shared" si="11"/>
        <v>53.054513359212962</v>
      </c>
      <c r="P91" s="3">
        <f t="shared" si="12"/>
        <v>6.2709820843590336</v>
      </c>
      <c r="Q91" s="3">
        <f t="shared" si="19"/>
        <v>5.8748943364327895</v>
      </c>
      <c r="R91" s="3">
        <f t="shared" si="13"/>
        <v>0.73543102131429683</v>
      </c>
      <c r="S91" s="3">
        <f t="shared" si="20"/>
        <v>3.8645689786857029</v>
      </c>
      <c r="T91" s="5">
        <f t="shared" si="21"/>
        <v>0.40331817458381924</v>
      </c>
    </row>
    <row r="92" spans="1:20" x14ac:dyDescent="0.25">
      <c r="A92" s="2">
        <v>91</v>
      </c>
      <c r="B92" s="13">
        <v>44175</v>
      </c>
      <c r="C92" s="2" t="s">
        <v>14</v>
      </c>
      <c r="D92" s="14">
        <v>1</v>
      </c>
      <c r="E92" s="2">
        <v>16</v>
      </c>
      <c r="F92" s="3">
        <f t="shared" si="14"/>
        <v>95</v>
      </c>
      <c r="G92" s="4">
        <v>2.3159999999999998</v>
      </c>
      <c r="H92" s="1">
        <v>2.5049999999999999</v>
      </c>
      <c r="I92" s="3">
        <f t="shared" si="15"/>
        <v>7.5449101796407207</v>
      </c>
      <c r="J92" s="3">
        <v>5</v>
      </c>
      <c r="K92" s="7">
        <f t="shared" si="16"/>
        <v>92.455089820359277</v>
      </c>
      <c r="L92" s="8">
        <v>2.6070000000000002</v>
      </c>
      <c r="M92" s="8">
        <f t="shared" si="17"/>
        <v>2.5597199341021417</v>
      </c>
      <c r="N92" s="9">
        <f t="shared" si="18"/>
        <v>14.045283990345951</v>
      </c>
      <c r="O92" s="9">
        <f t="shared" si="11"/>
        <v>46.281540588095424</v>
      </c>
      <c r="P92" s="3">
        <f t="shared" si="12"/>
        <v>6.5003738107052298</v>
      </c>
      <c r="Q92" s="3">
        <f t="shared" si="19"/>
        <v>8.1606217616580334</v>
      </c>
      <c r="R92" s="3">
        <f t="shared" si="13"/>
        <v>0.73543102131429683</v>
      </c>
      <c r="S92" s="3">
        <f t="shared" si="20"/>
        <v>4.2645689786857028</v>
      </c>
      <c r="T92" s="5">
        <f t="shared" si="21"/>
        <v>0.43126493955414968</v>
      </c>
    </row>
    <row r="93" spans="1:20" x14ac:dyDescent="0.25">
      <c r="A93" s="2">
        <v>92</v>
      </c>
      <c r="B93" s="13">
        <v>44175</v>
      </c>
      <c r="C93" s="2" t="s">
        <v>14</v>
      </c>
      <c r="D93" s="14">
        <v>2</v>
      </c>
      <c r="E93" s="2">
        <v>16</v>
      </c>
      <c r="F93" s="3">
        <f t="shared" si="14"/>
        <v>95.2</v>
      </c>
      <c r="G93" s="4">
        <v>2.3140000000000001</v>
      </c>
      <c r="H93" s="1">
        <v>2.5049999999999999</v>
      </c>
      <c r="I93" s="3">
        <f t="shared" si="15"/>
        <v>7.6247504990019896</v>
      </c>
      <c r="J93" s="3">
        <v>4.8</v>
      </c>
      <c r="K93" s="7">
        <f t="shared" si="16"/>
        <v>92.375249500998009</v>
      </c>
      <c r="L93" s="8">
        <v>2.6070000000000002</v>
      </c>
      <c r="M93" s="8">
        <f t="shared" si="17"/>
        <v>2.5597199341021417</v>
      </c>
      <c r="N93" s="9">
        <f t="shared" si="18"/>
        <v>13.938709831053899</v>
      </c>
      <c r="O93" s="9">
        <f t="shared" si="11"/>
        <v>45.298018314328544</v>
      </c>
      <c r="P93" s="3">
        <f t="shared" si="12"/>
        <v>6.3139593320519074</v>
      </c>
      <c r="Q93" s="3">
        <f t="shared" si="19"/>
        <v>8.2541054451166733</v>
      </c>
      <c r="R93" s="3">
        <f t="shared" si="13"/>
        <v>0.73543102131429683</v>
      </c>
      <c r="S93" s="3">
        <f t="shared" si="20"/>
        <v>4.0645689786857027</v>
      </c>
      <c r="T93" s="5">
        <f t="shared" si="21"/>
        <v>0.43126493955414968</v>
      </c>
    </row>
    <row r="94" spans="1:20" x14ac:dyDescent="0.25">
      <c r="A94" s="2">
        <v>93</v>
      </c>
      <c r="B94" s="13">
        <v>44175</v>
      </c>
      <c r="C94" s="2" t="s">
        <v>14</v>
      </c>
      <c r="D94" s="14">
        <v>3</v>
      </c>
      <c r="E94" s="2">
        <v>16</v>
      </c>
      <c r="F94" s="3">
        <f t="shared" si="14"/>
        <v>95.1</v>
      </c>
      <c r="G94" s="4">
        <v>2.3519999999999999</v>
      </c>
      <c r="H94" s="1">
        <v>2.5049999999999999</v>
      </c>
      <c r="I94" s="3">
        <f t="shared" si="15"/>
        <v>6.1077844311377261</v>
      </c>
      <c r="J94" s="3">
        <v>4.9000000000000004</v>
      </c>
      <c r="K94" s="7">
        <f t="shared" si="16"/>
        <v>93.892215568862269</v>
      </c>
      <c r="L94" s="8">
        <v>2.6070000000000002</v>
      </c>
      <c r="M94" s="8">
        <f t="shared" si="17"/>
        <v>2.5597199341021417</v>
      </c>
      <c r="N94" s="9">
        <f t="shared" si="18"/>
        <v>12.617315269509263</v>
      </c>
      <c r="O94" s="9">
        <f t="shared" si="11"/>
        <v>51.592043943788354</v>
      </c>
      <c r="P94" s="3">
        <f t="shared" si="12"/>
        <v>6.5095308383715365</v>
      </c>
      <c r="Q94" s="3">
        <f t="shared" si="19"/>
        <v>6.505102040816328</v>
      </c>
      <c r="R94" s="3">
        <f t="shared" si="13"/>
        <v>0.73543102131429683</v>
      </c>
      <c r="S94" s="3">
        <f t="shared" si="20"/>
        <v>4.1645689786857032</v>
      </c>
      <c r="T94" s="5">
        <f t="shared" si="21"/>
        <v>0.43126493955414968</v>
      </c>
    </row>
    <row r="95" spans="1:20" x14ac:dyDescent="0.25">
      <c r="A95" s="2">
        <v>94</v>
      </c>
      <c r="B95" s="13">
        <v>44175</v>
      </c>
      <c r="C95" s="2" t="s">
        <v>14</v>
      </c>
      <c r="D95" s="14">
        <v>4</v>
      </c>
      <c r="E95" s="2">
        <v>16</v>
      </c>
      <c r="F95" s="3">
        <f t="shared" si="14"/>
        <v>95.4</v>
      </c>
      <c r="G95" s="4">
        <v>2.306</v>
      </c>
      <c r="H95" s="1">
        <v>2.5049999999999999</v>
      </c>
      <c r="I95" s="3">
        <f t="shared" si="15"/>
        <v>7.944111776447099</v>
      </c>
      <c r="J95" s="3">
        <v>4.5999999999999996</v>
      </c>
      <c r="K95" s="7">
        <f t="shared" si="16"/>
        <v>92.055888223552898</v>
      </c>
      <c r="L95" s="8">
        <v>2.6070000000000002</v>
      </c>
      <c r="M95" s="8">
        <f t="shared" si="17"/>
        <v>2.5597199341021417</v>
      </c>
      <c r="N95" s="9">
        <f t="shared" si="18"/>
        <v>14.056066419951719</v>
      </c>
      <c r="O95" s="9">
        <f t="shared" si="11"/>
        <v>43.482681860616978</v>
      </c>
      <c r="P95" s="3">
        <f t="shared" si="12"/>
        <v>6.111954643504621</v>
      </c>
      <c r="Q95" s="3">
        <f t="shared" si="19"/>
        <v>8.6296617519514225</v>
      </c>
      <c r="R95" s="3">
        <f t="shared" si="13"/>
        <v>0.73543102131429683</v>
      </c>
      <c r="S95" s="3">
        <f t="shared" si="20"/>
        <v>3.8645689786857029</v>
      </c>
      <c r="T95" s="5">
        <f t="shared" si="21"/>
        <v>0.43126493955414968</v>
      </c>
    </row>
    <row r="96" spans="1:20" x14ac:dyDescent="0.25">
      <c r="A96" s="2">
        <v>95</v>
      </c>
      <c r="B96" s="13">
        <v>44175</v>
      </c>
      <c r="C96" s="2" t="s">
        <v>14</v>
      </c>
      <c r="D96" s="14">
        <v>5</v>
      </c>
      <c r="E96" s="2">
        <v>16</v>
      </c>
      <c r="F96" s="3">
        <f t="shared" si="14"/>
        <v>95.1</v>
      </c>
      <c r="G96" s="4">
        <v>2.3780000000000001</v>
      </c>
      <c r="H96" s="1">
        <v>2.5049999999999999</v>
      </c>
      <c r="I96" s="3">
        <f t="shared" si="15"/>
        <v>5.0698602794411096</v>
      </c>
      <c r="J96" s="3">
        <v>4.9000000000000004</v>
      </c>
      <c r="K96" s="7">
        <f t="shared" si="16"/>
        <v>94.930139720558884</v>
      </c>
      <c r="L96" s="8">
        <v>2.6070000000000002</v>
      </c>
      <c r="M96" s="8">
        <f t="shared" si="17"/>
        <v>2.5597199341021417</v>
      </c>
      <c r="N96" s="9">
        <f t="shared" si="18"/>
        <v>11.651350217216418</v>
      </c>
      <c r="O96" s="9">
        <f t="shared" si="11"/>
        <v>56.486929111874794</v>
      </c>
      <c r="P96" s="3">
        <f t="shared" si="12"/>
        <v>6.5814899377753067</v>
      </c>
      <c r="Q96" s="3">
        <f t="shared" si="19"/>
        <v>5.3406223717409507</v>
      </c>
      <c r="R96" s="3">
        <f t="shared" si="13"/>
        <v>0.73543102131429683</v>
      </c>
      <c r="S96" s="3">
        <f t="shared" si="20"/>
        <v>4.1645689786857032</v>
      </c>
      <c r="T96" s="5">
        <f t="shared" si="21"/>
        <v>0.43126493955414968</v>
      </c>
    </row>
    <row r="97" spans="1:20" x14ac:dyDescent="0.25">
      <c r="A97" s="2">
        <v>96</v>
      </c>
      <c r="B97" s="13">
        <v>44175</v>
      </c>
      <c r="C97" s="2" t="s">
        <v>14</v>
      </c>
      <c r="D97" s="14">
        <v>6</v>
      </c>
      <c r="E97" s="2">
        <v>16</v>
      </c>
      <c r="F97" s="3">
        <f t="shared" si="14"/>
        <v>95.2</v>
      </c>
      <c r="G97" s="4">
        <v>2.3929999999999998</v>
      </c>
      <c r="H97" s="1">
        <v>2.5049999999999999</v>
      </c>
      <c r="I97" s="3">
        <f t="shared" si="15"/>
        <v>4.4710578842315414</v>
      </c>
      <c r="J97" s="3">
        <v>4.8</v>
      </c>
      <c r="K97" s="7">
        <f t="shared" si="16"/>
        <v>95.528942115768459</v>
      </c>
      <c r="L97" s="8">
        <v>2.6070000000000002</v>
      </c>
      <c r="M97" s="8">
        <f t="shared" si="17"/>
        <v>2.5597199341021417</v>
      </c>
      <c r="N97" s="9">
        <f t="shared" si="18"/>
        <v>11.000575897023339</v>
      </c>
      <c r="O97" s="9">
        <f t="shared" si="11"/>
        <v>59.356147113703649</v>
      </c>
      <c r="P97" s="3">
        <f t="shared" si="12"/>
        <v>6.5295180127917982</v>
      </c>
      <c r="Q97" s="3">
        <f t="shared" si="19"/>
        <v>4.6803175929795282</v>
      </c>
      <c r="R97" s="3">
        <f t="shared" si="13"/>
        <v>0.73543102131429683</v>
      </c>
      <c r="S97" s="3">
        <f t="shared" si="20"/>
        <v>4.0645689786857027</v>
      </c>
      <c r="T97" s="5">
        <f t="shared" si="21"/>
        <v>0.43126493955414968</v>
      </c>
    </row>
    <row r="98" spans="1:20" x14ac:dyDescent="0.25">
      <c r="A98" s="2">
        <v>97</v>
      </c>
      <c r="B98" s="13">
        <v>44175</v>
      </c>
      <c r="C98" s="2" t="s">
        <v>14</v>
      </c>
      <c r="D98" s="14">
        <v>7</v>
      </c>
      <c r="E98" s="2">
        <v>16</v>
      </c>
      <c r="F98" s="3">
        <f t="shared" si="14"/>
        <v>95.1</v>
      </c>
      <c r="G98" s="4">
        <v>2.3809999999999998</v>
      </c>
      <c r="H98" s="1">
        <v>2.5049999999999999</v>
      </c>
      <c r="I98" s="3">
        <f t="shared" si="15"/>
        <v>4.9500998003992063</v>
      </c>
      <c r="J98" s="3">
        <v>4.9000000000000004</v>
      </c>
      <c r="K98" s="7">
        <f t="shared" si="16"/>
        <v>95.049900199600799</v>
      </c>
      <c r="L98" s="8">
        <v>2.6070000000000002</v>
      </c>
      <c r="M98" s="8">
        <f t="shared" si="17"/>
        <v>2.5597199341021417</v>
      </c>
      <c r="N98" s="9">
        <f t="shared" si="18"/>
        <v>11.539892711182631</v>
      </c>
      <c r="O98" s="9">
        <f t="shared" si="11"/>
        <v>57.104455610732366</v>
      </c>
      <c r="P98" s="3">
        <f t="shared" si="12"/>
        <v>6.5897929107834257</v>
      </c>
      <c r="Q98" s="3">
        <f t="shared" si="19"/>
        <v>5.2078958420831638</v>
      </c>
      <c r="R98" s="3">
        <f t="shared" si="13"/>
        <v>0.73543102131429683</v>
      </c>
      <c r="S98" s="3">
        <f t="shared" si="20"/>
        <v>4.1645689786857032</v>
      </c>
      <c r="T98" s="5">
        <f t="shared" si="21"/>
        <v>0.43126493955414968</v>
      </c>
    </row>
    <row r="99" spans="1:20" x14ac:dyDescent="0.25">
      <c r="A99" s="2">
        <v>98</v>
      </c>
      <c r="B99" s="13">
        <v>44175</v>
      </c>
      <c r="C99" s="2" t="s">
        <v>14</v>
      </c>
      <c r="D99" s="14">
        <v>8</v>
      </c>
      <c r="E99" s="2">
        <v>16</v>
      </c>
      <c r="F99" s="3">
        <f t="shared" si="14"/>
        <v>95.1</v>
      </c>
      <c r="G99" s="4">
        <v>2.38</v>
      </c>
      <c r="H99" s="1">
        <v>2.5049999999999999</v>
      </c>
      <c r="I99" s="3">
        <f t="shared" si="15"/>
        <v>4.9900199600798407</v>
      </c>
      <c r="J99" s="3">
        <v>4.9000000000000004</v>
      </c>
      <c r="K99" s="7">
        <f t="shared" si="16"/>
        <v>95.009980039920165</v>
      </c>
      <c r="L99" s="8">
        <v>2.6070000000000002</v>
      </c>
      <c r="M99" s="8">
        <f t="shared" si="17"/>
        <v>2.5597199341021417</v>
      </c>
      <c r="N99" s="9">
        <f t="shared" si="18"/>
        <v>11.577045213193898</v>
      </c>
      <c r="O99" s="9">
        <f t="shared" si="11"/>
        <v>56.897292286697535</v>
      </c>
      <c r="P99" s="3">
        <f t="shared" si="12"/>
        <v>6.5870252531140583</v>
      </c>
      <c r="Q99" s="3">
        <f t="shared" si="19"/>
        <v>5.2521008403361344</v>
      </c>
      <c r="R99" s="3">
        <f t="shared" si="13"/>
        <v>0.73543102131429683</v>
      </c>
      <c r="S99" s="3">
        <f t="shared" si="20"/>
        <v>4.1645689786857032</v>
      </c>
      <c r="T99" s="5">
        <f t="shared" si="21"/>
        <v>0.43126493955414968</v>
      </c>
    </row>
    <row r="100" spans="1:20" x14ac:dyDescent="0.25">
      <c r="A100" s="2">
        <v>99</v>
      </c>
      <c r="B100" s="13">
        <v>44175</v>
      </c>
      <c r="C100" s="2" t="s">
        <v>14</v>
      </c>
      <c r="D100" s="14">
        <v>9</v>
      </c>
      <c r="E100" s="2">
        <v>16</v>
      </c>
      <c r="F100" s="3">
        <f t="shared" si="14"/>
        <v>95.3</v>
      </c>
      <c r="G100" s="4">
        <v>2.35</v>
      </c>
      <c r="H100" s="1">
        <v>2.5049999999999999</v>
      </c>
      <c r="I100" s="3">
        <f t="shared" si="15"/>
        <v>6.187624750498995</v>
      </c>
      <c r="J100" s="3">
        <v>4.7</v>
      </c>
      <c r="K100" s="7">
        <f t="shared" si="16"/>
        <v>93.812375249501002</v>
      </c>
      <c r="L100" s="8">
        <v>2.6070000000000002</v>
      </c>
      <c r="M100" s="8">
        <f t="shared" si="17"/>
        <v>2.5597199341021417</v>
      </c>
      <c r="N100" s="9">
        <f t="shared" si="18"/>
        <v>12.508006436041825</v>
      </c>
      <c r="O100" s="9">
        <f t="shared" si="11"/>
        <v>50.530687826723906</v>
      </c>
      <c r="P100" s="3">
        <f t="shared" si="12"/>
        <v>6.3203816855428281</v>
      </c>
      <c r="Q100" s="3">
        <f t="shared" si="19"/>
        <v>6.5957446808510571</v>
      </c>
      <c r="R100" s="3">
        <f t="shared" si="13"/>
        <v>0.73543102131429683</v>
      </c>
      <c r="S100" s="3">
        <f t="shared" si="20"/>
        <v>3.9645689786857035</v>
      </c>
      <c r="T100" s="5">
        <f t="shared" si="21"/>
        <v>0.43126493955414968</v>
      </c>
    </row>
    <row r="101" spans="1:20" x14ac:dyDescent="0.25">
      <c r="A101" s="2">
        <v>100</v>
      </c>
      <c r="B101" s="13">
        <v>44175</v>
      </c>
      <c r="C101" s="2" t="s">
        <v>14</v>
      </c>
      <c r="D101" s="14">
        <v>10</v>
      </c>
      <c r="E101" s="2">
        <v>16</v>
      </c>
      <c r="F101" s="3">
        <f t="shared" si="14"/>
        <v>95</v>
      </c>
      <c r="G101" s="4">
        <v>2.3719999999999999</v>
      </c>
      <c r="H101" s="1">
        <v>2.5049999999999999</v>
      </c>
      <c r="I101" s="3">
        <f t="shared" si="15"/>
        <v>5.3093812375249509</v>
      </c>
      <c r="J101" s="3">
        <v>5</v>
      </c>
      <c r="K101" s="7">
        <f t="shared" si="16"/>
        <v>94.690618762475054</v>
      </c>
      <c r="L101" s="8">
        <v>2.6070000000000002</v>
      </c>
      <c r="M101" s="8">
        <f t="shared" si="17"/>
        <v>2.5597199341021417</v>
      </c>
      <c r="N101" s="9">
        <f t="shared" si="18"/>
        <v>11.966931617055522</v>
      </c>
      <c r="O101" s="9">
        <f t="shared" si="11"/>
        <v>55.63289398296628</v>
      </c>
      <c r="P101" s="3">
        <f t="shared" si="12"/>
        <v>6.657550379530571</v>
      </c>
      <c r="Q101" s="3">
        <f t="shared" si="19"/>
        <v>5.6070826306914006</v>
      </c>
      <c r="R101" s="3">
        <f t="shared" si="13"/>
        <v>0.73543102131429683</v>
      </c>
      <c r="S101" s="3">
        <f t="shared" si="20"/>
        <v>4.2645689786857028</v>
      </c>
      <c r="T101" s="5">
        <f t="shared" si="21"/>
        <v>0.43126493955414968</v>
      </c>
    </row>
    <row r="102" spans="1:20" x14ac:dyDescent="0.25">
      <c r="A102" s="2">
        <v>101</v>
      </c>
      <c r="B102" s="13">
        <v>44203</v>
      </c>
      <c r="C102" s="2" t="s">
        <v>15</v>
      </c>
      <c r="D102" s="14">
        <v>1</v>
      </c>
      <c r="E102" s="2">
        <v>17</v>
      </c>
      <c r="F102" s="3">
        <f t="shared" si="14"/>
        <v>95.4</v>
      </c>
      <c r="G102" s="4">
        <v>2.3889999999999998</v>
      </c>
      <c r="H102" s="1">
        <v>2.5049999999999999</v>
      </c>
      <c r="I102" s="3">
        <f t="shared" si="15"/>
        <v>4.630738522954096</v>
      </c>
      <c r="J102" s="3">
        <v>4.5999999999999996</v>
      </c>
      <c r="K102" s="7">
        <f t="shared" si="16"/>
        <v>95.36926147704591</v>
      </c>
      <c r="L102" s="8">
        <v>2.6070000000000002</v>
      </c>
      <c r="M102" s="8">
        <f t="shared" si="17"/>
        <v>2.5597199341021417</v>
      </c>
      <c r="N102" s="9">
        <f t="shared" si="18"/>
        <v>10.962681126307331</v>
      </c>
      <c r="O102" s="9">
        <f t="shared" si="11"/>
        <v>57.759069432005695</v>
      </c>
      <c r="P102" s="3">
        <f t="shared" si="12"/>
        <v>6.3319426033532356</v>
      </c>
      <c r="Q102" s="3">
        <f t="shared" si="19"/>
        <v>4.8555881121808326</v>
      </c>
      <c r="R102" s="3">
        <f t="shared" si="13"/>
        <v>0.73543102131429683</v>
      </c>
      <c r="S102" s="3">
        <f t="shared" si="20"/>
        <v>3.8645689786857029</v>
      </c>
      <c r="T102" s="5">
        <f t="shared" si="21"/>
        <v>0.45934773681611057</v>
      </c>
    </row>
    <row r="103" spans="1:20" x14ac:dyDescent="0.25">
      <c r="A103" s="2">
        <v>102</v>
      </c>
      <c r="B103" s="13">
        <v>44203</v>
      </c>
      <c r="C103" s="2" t="s">
        <v>15</v>
      </c>
      <c r="D103" s="14">
        <v>2</v>
      </c>
      <c r="E103" s="2">
        <v>17</v>
      </c>
      <c r="F103" s="3">
        <f t="shared" si="14"/>
        <v>95.4</v>
      </c>
      <c r="G103" s="4">
        <v>2.3420000000000001</v>
      </c>
      <c r="H103" s="1">
        <v>2.5049999999999999</v>
      </c>
      <c r="I103" s="3">
        <f t="shared" si="15"/>
        <v>6.5069860279441043</v>
      </c>
      <c r="J103" s="3">
        <v>4.5999999999999996</v>
      </c>
      <c r="K103" s="7">
        <f t="shared" si="16"/>
        <v>93.493013972055891</v>
      </c>
      <c r="L103" s="8">
        <v>2.6070000000000002</v>
      </c>
      <c r="M103" s="8">
        <f t="shared" si="17"/>
        <v>2.5597199341021417</v>
      </c>
      <c r="N103" s="9">
        <f t="shared" si="18"/>
        <v>12.714357135961379</v>
      </c>
      <c r="O103" s="9">
        <f t="shared" si="11"/>
        <v>48.821745697706582</v>
      </c>
      <c r="P103" s="3">
        <f t="shared" si="12"/>
        <v>6.2073711080172744</v>
      </c>
      <c r="Q103" s="3">
        <f t="shared" si="19"/>
        <v>6.9598633646455941</v>
      </c>
      <c r="R103" s="3">
        <f t="shared" si="13"/>
        <v>0.73543102131429683</v>
      </c>
      <c r="S103" s="3">
        <f t="shared" si="20"/>
        <v>3.8645689786857029</v>
      </c>
      <c r="T103" s="5">
        <f t="shared" si="21"/>
        <v>0.45934773681611057</v>
      </c>
    </row>
    <row r="104" spans="1:20" x14ac:dyDescent="0.25">
      <c r="A104" s="2">
        <v>103</v>
      </c>
      <c r="B104" s="13">
        <v>44203</v>
      </c>
      <c r="C104" s="2" t="s">
        <v>15</v>
      </c>
      <c r="D104" s="14">
        <v>3</v>
      </c>
      <c r="E104" s="2">
        <v>17</v>
      </c>
      <c r="F104" s="3">
        <f t="shared" si="14"/>
        <v>95.1</v>
      </c>
      <c r="G104" s="4">
        <v>2.3479999999999999</v>
      </c>
      <c r="H104" s="1">
        <v>2.5049999999999999</v>
      </c>
      <c r="I104" s="3">
        <f t="shared" si="15"/>
        <v>6.2674650698602816</v>
      </c>
      <c r="J104" s="3">
        <v>4.9000000000000004</v>
      </c>
      <c r="K104" s="7">
        <f t="shared" si="16"/>
        <v>93.732534930139721</v>
      </c>
      <c r="L104" s="8">
        <v>2.6070000000000002</v>
      </c>
      <c r="M104" s="8">
        <f t="shared" si="17"/>
        <v>2.5597199341021417</v>
      </c>
      <c r="N104" s="9">
        <f t="shared" si="18"/>
        <v>12.765925277554317</v>
      </c>
      <c r="O104" s="9">
        <f t="shared" si="11"/>
        <v>50.904733236375357</v>
      </c>
      <c r="P104" s="3">
        <f t="shared" si="12"/>
        <v>6.498460207694035</v>
      </c>
      <c r="Q104" s="3">
        <f t="shared" si="19"/>
        <v>6.6865417376490655</v>
      </c>
      <c r="R104" s="3">
        <f t="shared" si="13"/>
        <v>0.73543102131429683</v>
      </c>
      <c r="S104" s="3">
        <f t="shared" si="20"/>
        <v>4.1645689786857032</v>
      </c>
      <c r="T104" s="5">
        <f t="shared" si="21"/>
        <v>0.45934773681611057</v>
      </c>
    </row>
    <row r="105" spans="1:20" x14ac:dyDescent="0.25">
      <c r="A105" s="2">
        <v>104</v>
      </c>
      <c r="B105" s="13">
        <v>44203</v>
      </c>
      <c r="C105" s="2" t="s">
        <v>15</v>
      </c>
      <c r="D105" s="14">
        <v>4</v>
      </c>
      <c r="E105" s="2">
        <v>17</v>
      </c>
      <c r="F105" s="3">
        <f t="shared" si="14"/>
        <v>95.1</v>
      </c>
      <c r="G105" s="4">
        <v>2.3580000000000001</v>
      </c>
      <c r="H105" s="1">
        <v>2.5049999999999999</v>
      </c>
      <c r="I105" s="3">
        <f t="shared" si="15"/>
        <v>5.8682634730538838</v>
      </c>
      <c r="J105" s="3">
        <v>4.9000000000000004</v>
      </c>
      <c r="K105" s="7">
        <f t="shared" si="16"/>
        <v>94.131736526946113</v>
      </c>
      <c r="L105" s="8">
        <v>2.6070000000000002</v>
      </c>
      <c r="M105" s="8">
        <f t="shared" si="17"/>
        <v>2.5597199341021417</v>
      </c>
      <c r="N105" s="9">
        <f t="shared" si="18"/>
        <v>12.394400257441674</v>
      </c>
      <c r="O105" s="9">
        <f t="shared" si="11"/>
        <v>52.653913451515798</v>
      </c>
      <c r="P105" s="3">
        <f t="shared" si="12"/>
        <v>6.5261367843877913</v>
      </c>
      <c r="Q105" s="3">
        <f t="shared" si="19"/>
        <v>6.2340966921119501</v>
      </c>
      <c r="R105" s="3">
        <f t="shared" si="13"/>
        <v>0.73543102131429683</v>
      </c>
      <c r="S105" s="3">
        <f t="shared" si="20"/>
        <v>4.1645689786857032</v>
      </c>
      <c r="T105" s="5">
        <f t="shared" si="21"/>
        <v>0.45934773681611057</v>
      </c>
    </row>
    <row r="106" spans="1:20" x14ac:dyDescent="0.25">
      <c r="A106" s="2">
        <v>105</v>
      </c>
      <c r="B106" s="13">
        <v>44203</v>
      </c>
      <c r="C106" s="2" t="s">
        <v>15</v>
      </c>
      <c r="D106" s="14">
        <v>5</v>
      </c>
      <c r="E106" s="2">
        <v>17</v>
      </c>
      <c r="F106" s="3">
        <f t="shared" si="14"/>
        <v>95.2</v>
      </c>
      <c r="G106" s="4">
        <v>2.375</v>
      </c>
      <c r="H106" s="1">
        <v>2.5049999999999999</v>
      </c>
      <c r="I106" s="3">
        <f t="shared" si="15"/>
        <v>5.1896207584830298</v>
      </c>
      <c r="J106" s="3">
        <v>4.8</v>
      </c>
      <c r="K106" s="7">
        <f t="shared" si="16"/>
        <v>94.810379241516969</v>
      </c>
      <c r="L106" s="8">
        <v>2.6070000000000002</v>
      </c>
      <c r="M106" s="8">
        <f t="shared" si="17"/>
        <v>2.5597199341021417</v>
      </c>
      <c r="N106" s="9">
        <f t="shared" si="18"/>
        <v>11.670024135156879</v>
      </c>
      <c r="O106" s="9">
        <f t="shared" si="11"/>
        <v>55.530333970356729</v>
      </c>
      <c r="P106" s="3">
        <f t="shared" si="12"/>
        <v>6.4804033766738502</v>
      </c>
      <c r="Q106" s="3">
        <f t="shared" si="19"/>
        <v>5.4736842105263115</v>
      </c>
      <c r="R106" s="3">
        <f t="shared" si="13"/>
        <v>0.73543102131429683</v>
      </c>
      <c r="S106" s="3">
        <f t="shared" si="20"/>
        <v>4.0645689786857027</v>
      </c>
      <c r="T106" s="5">
        <f t="shared" si="21"/>
        <v>0.45934773681611057</v>
      </c>
    </row>
    <row r="107" spans="1:20" x14ac:dyDescent="0.25">
      <c r="A107" s="2">
        <v>106</v>
      </c>
      <c r="B107" s="13">
        <v>44203</v>
      </c>
      <c r="C107" s="2" t="s">
        <v>15</v>
      </c>
      <c r="D107" s="14">
        <v>6</v>
      </c>
      <c r="E107" s="2">
        <v>17</v>
      </c>
      <c r="F107" s="3">
        <f t="shared" si="14"/>
        <v>95.2</v>
      </c>
      <c r="G107" s="4">
        <v>2.351</v>
      </c>
      <c r="H107" s="1">
        <v>2.5049999999999999</v>
      </c>
      <c r="I107" s="3">
        <f t="shared" si="15"/>
        <v>6.1477045908183596</v>
      </c>
      <c r="J107" s="3">
        <v>4.8</v>
      </c>
      <c r="K107" s="7">
        <f t="shared" si="16"/>
        <v>93.852295409181636</v>
      </c>
      <c r="L107" s="8">
        <v>2.6070000000000002</v>
      </c>
      <c r="M107" s="8">
        <f t="shared" si="17"/>
        <v>2.5597199341021417</v>
      </c>
      <c r="N107" s="9">
        <f t="shared" si="18"/>
        <v>12.562621786001614</v>
      </c>
      <c r="O107" s="9">
        <f t="shared" si="11"/>
        <v>51.063522443470546</v>
      </c>
      <c r="P107" s="3">
        <f t="shared" si="12"/>
        <v>6.4149171951832544</v>
      </c>
      <c r="Q107" s="3">
        <f t="shared" si="19"/>
        <v>6.5504040833687753</v>
      </c>
      <c r="R107" s="3">
        <f t="shared" si="13"/>
        <v>0.73543102131429683</v>
      </c>
      <c r="S107" s="3">
        <f t="shared" si="20"/>
        <v>4.0645689786857027</v>
      </c>
      <c r="T107" s="5">
        <f t="shared" si="21"/>
        <v>0.45934773681611057</v>
      </c>
    </row>
    <row r="108" spans="1:20" x14ac:dyDescent="0.25">
      <c r="A108" s="2">
        <v>107</v>
      </c>
      <c r="B108" s="13">
        <v>44203</v>
      </c>
      <c r="C108" s="2" t="s">
        <v>15</v>
      </c>
      <c r="D108" s="14">
        <v>7</v>
      </c>
      <c r="E108" s="2">
        <v>17</v>
      </c>
      <c r="F108" s="3">
        <f t="shared" si="14"/>
        <v>95.1</v>
      </c>
      <c r="G108" s="4">
        <v>2.3570000000000002</v>
      </c>
      <c r="H108" s="1">
        <v>2.5049999999999999</v>
      </c>
      <c r="I108" s="3">
        <f t="shared" si="15"/>
        <v>5.9081836327345183</v>
      </c>
      <c r="J108" s="3">
        <v>4.9000000000000004</v>
      </c>
      <c r="K108" s="7">
        <f t="shared" si="16"/>
        <v>94.09181636726548</v>
      </c>
      <c r="L108" s="8">
        <v>2.6070000000000002</v>
      </c>
      <c r="M108" s="8">
        <f t="shared" si="17"/>
        <v>2.5597199341021417</v>
      </c>
      <c r="N108" s="9">
        <f t="shared" si="18"/>
        <v>12.431552759452941</v>
      </c>
      <c r="O108" s="9">
        <f t="shared" si="11"/>
        <v>52.474290645294161</v>
      </c>
      <c r="P108" s="3">
        <f t="shared" si="12"/>
        <v>6.5233691267184231</v>
      </c>
      <c r="Q108" s="3">
        <f t="shared" si="19"/>
        <v>6.2791684344505594</v>
      </c>
      <c r="R108" s="3">
        <f t="shared" si="13"/>
        <v>0.73543102131429683</v>
      </c>
      <c r="S108" s="3">
        <f t="shared" si="20"/>
        <v>4.1645689786857032</v>
      </c>
      <c r="T108" s="5">
        <f t="shared" si="21"/>
        <v>0.45934773681611057</v>
      </c>
    </row>
    <row r="109" spans="1:20" x14ac:dyDescent="0.25">
      <c r="A109" s="2">
        <v>108</v>
      </c>
      <c r="B109" s="13">
        <v>44203</v>
      </c>
      <c r="C109" s="2" t="s">
        <v>15</v>
      </c>
      <c r="D109" s="14">
        <v>8</v>
      </c>
      <c r="E109" s="2">
        <v>17</v>
      </c>
      <c r="F109" s="3">
        <f t="shared" si="14"/>
        <v>95.1</v>
      </c>
      <c r="G109" s="4">
        <v>2.347</v>
      </c>
      <c r="H109" s="1">
        <v>2.5049999999999999</v>
      </c>
      <c r="I109" s="3">
        <f t="shared" si="15"/>
        <v>6.3073852295409152</v>
      </c>
      <c r="J109" s="3">
        <v>4.9000000000000004</v>
      </c>
      <c r="K109" s="7">
        <f t="shared" si="16"/>
        <v>93.692614770459087</v>
      </c>
      <c r="L109" s="8">
        <v>2.6070000000000002</v>
      </c>
      <c r="M109" s="8">
        <f t="shared" si="17"/>
        <v>2.5597199341021417</v>
      </c>
      <c r="N109" s="9">
        <f t="shared" si="18"/>
        <v>12.803077779565584</v>
      </c>
      <c r="O109" s="9">
        <f t="shared" si="11"/>
        <v>50.735398642911868</v>
      </c>
      <c r="P109" s="3">
        <f t="shared" si="12"/>
        <v>6.4956925500246676</v>
      </c>
      <c r="Q109" s="3">
        <f t="shared" si="19"/>
        <v>6.7319982956966298</v>
      </c>
      <c r="R109" s="3">
        <f t="shared" si="13"/>
        <v>0.73543102131429683</v>
      </c>
      <c r="S109" s="3">
        <f t="shared" si="20"/>
        <v>4.1645689786857032</v>
      </c>
      <c r="T109" s="5">
        <f t="shared" si="21"/>
        <v>0.45934773681611057</v>
      </c>
    </row>
    <row r="110" spans="1:20" x14ac:dyDescent="0.25">
      <c r="A110" s="2">
        <v>109</v>
      </c>
      <c r="B110" s="13">
        <v>44203</v>
      </c>
      <c r="C110" s="2" t="s">
        <v>15</v>
      </c>
      <c r="D110" s="14">
        <v>9</v>
      </c>
      <c r="E110" s="2">
        <v>17</v>
      </c>
      <c r="F110" s="3">
        <f t="shared" si="14"/>
        <v>95</v>
      </c>
      <c r="G110" s="4">
        <v>2.3439999999999999</v>
      </c>
      <c r="H110" s="1">
        <v>2.5049999999999999</v>
      </c>
      <c r="I110" s="3">
        <f t="shared" si="15"/>
        <v>6.4271457085828363</v>
      </c>
      <c r="J110" s="3">
        <v>5</v>
      </c>
      <c r="K110" s="7">
        <f t="shared" si="16"/>
        <v>93.572854291417158</v>
      </c>
      <c r="L110" s="8">
        <v>2.6070000000000002</v>
      </c>
      <c r="M110" s="8">
        <f t="shared" si="17"/>
        <v>2.5597199341021417</v>
      </c>
      <c r="N110" s="9">
        <f t="shared" si="18"/>
        <v>13.006107803700729</v>
      </c>
      <c r="O110" s="9">
        <f t="shared" si="11"/>
        <v>50.583634969148342</v>
      </c>
      <c r="P110" s="3">
        <f t="shared" si="12"/>
        <v>6.5789620951178938</v>
      </c>
      <c r="Q110" s="3">
        <f t="shared" si="19"/>
        <v>6.8686006825938586</v>
      </c>
      <c r="R110" s="3">
        <f t="shared" si="13"/>
        <v>0.73543102131429683</v>
      </c>
      <c r="S110" s="3">
        <f t="shared" si="20"/>
        <v>4.2645689786857028</v>
      </c>
      <c r="T110" s="5">
        <f t="shared" si="21"/>
        <v>0.45934773681611057</v>
      </c>
    </row>
    <row r="111" spans="1:20" x14ac:dyDescent="0.25">
      <c r="A111" s="2">
        <v>110</v>
      </c>
      <c r="B111" s="13">
        <v>44203</v>
      </c>
      <c r="C111" s="2" t="s">
        <v>15</v>
      </c>
      <c r="D111" s="14">
        <v>10</v>
      </c>
      <c r="E111" s="2">
        <v>17</v>
      </c>
      <c r="F111" s="3">
        <f t="shared" si="14"/>
        <v>95</v>
      </c>
      <c r="G111" s="4">
        <v>2.359</v>
      </c>
      <c r="H111" s="1">
        <v>2.5049999999999999</v>
      </c>
      <c r="I111" s="3">
        <f t="shared" si="15"/>
        <v>5.8283433133732503</v>
      </c>
      <c r="J111" s="3">
        <v>5</v>
      </c>
      <c r="K111" s="7">
        <f t="shared" si="16"/>
        <v>94.171656686626747</v>
      </c>
      <c r="L111" s="8">
        <v>2.6070000000000002</v>
      </c>
      <c r="M111" s="8">
        <f t="shared" si="17"/>
        <v>2.5597199341021417</v>
      </c>
      <c r="N111" s="9">
        <f t="shared" si="18"/>
        <v>12.449406275140788</v>
      </c>
      <c r="O111" s="9">
        <f t="shared" si="11"/>
        <v>53.183764875507379</v>
      </c>
      <c r="P111" s="3">
        <f t="shared" si="12"/>
        <v>6.6210629617675387</v>
      </c>
      <c r="Q111" s="3">
        <f t="shared" si="19"/>
        <v>6.189063162356927</v>
      </c>
      <c r="R111" s="3">
        <f t="shared" si="13"/>
        <v>0.73543102131429683</v>
      </c>
      <c r="S111" s="3">
        <f t="shared" si="20"/>
        <v>4.2645689786857028</v>
      </c>
      <c r="T111" s="5">
        <f t="shared" si="21"/>
        <v>0.45934773681611057</v>
      </c>
    </row>
    <row r="112" spans="1:20" x14ac:dyDescent="0.25">
      <c r="A112" s="2">
        <v>111</v>
      </c>
      <c r="B112" s="13">
        <v>44238</v>
      </c>
      <c r="C112" s="2" t="s">
        <v>16</v>
      </c>
      <c r="D112" s="14">
        <v>1</v>
      </c>
      <c r="E112" s="2">
        <v>18</v>
      </c>
      <c r="F112" s="3">
        <f t="shared" si="14"/>
        <v>95.4</v>
      </c>
      <c r="G112" s="4">
        <v>2.367</v>
      </c>
      <c r="H112" s="1">
        <v>2.5049999999999999</v>
      </c>
      <c r="I112" s="3">
        <f t="shared" si="15"/>
        <v>5.5089820359281401</v>
      </c>
      <c r="J112" s="3">
        <v>4.5999999999999996</v>
      </c>
      <c r="K112" s="7">
        <f t="shared" si="16"/>
        <v>94.491017964071858</v>
      </c>
      <c r="L112" s="8">
        <v>2.6070000000000002</v>
      </c>
      <c r="M112" s="8">
        <f t="shared" si="17"/>
        <v>2.5597199341021417</v>
      </c>
      <c r="N112" s="9">
        <f t="shared" si="18"/>
        <v>11.78261457763476</v>
      </c>
      <c r="O112" s="9">
        <f t="shared" si="11"/>
        <v>53.244825249694181</v>
      </c>
      <c r="P112" s="3">
        <f t="shared" si="12"/>
        <v>6.2736325417066201</v>
      </c>
      <c r="Q112" s="3">
        <f t="shared" si="19"/>
        <v>5.8301647655259785</v>
      </c>
      <c r="R112" s="3">
        <f t="shared" si="13"/>
        <v>0.73543102131429683</v>
      </c>
      <c r="S112" s="3">
        <f t="shared" si="20"/>
        <v>3.8645689786857029</v>
      </c>
      <c r="T112" s="5">
        <f t="shared" si="21"/>
        <v>0.4875672285137615</v>
      </c>
    </row>
    <row r="113" spans="1:20" x14ac:dyDescent="0.25">
      <c r="A113" s="2">
        <v>112</v>
      </c>
      <c r="B113" s="13">
        <v>44238</v>
      </c>
      <c r="C113" s="2" t="s">
        <v>16</v>
      </c>
      <c r="D113" s="14">
        <v>2</v>
      </c>
      <c r="E113" s="2">
        <v>18</v>
      </c>
      <c r="F113" s="3">
        <f t="shared" si="14"/>
        <v>95.4</v>
      </c>
      <c r="G113" s="4">
        <v>2.3580000000000001</v>
      </c>
      <c r="H113" s="1">
        <v>2.5049999999999999</v>
      </c>
      <c r="I113" s="3">
        <f t="shared" si="15"/>
        <v>5.8682634730538838</v>
      </c>
      <c r="J113" s="3">
        <v>4.5999999999999996</v>
      </c>
      <c r="K113" s="7">
        <f t="shared" si="16"/>
        <v>94.131736526946113</v>
      </c>
      <c r="L113" s="8">
        <v>2.6070000000000002</v>
      </c>
      <c r="M113" s="8">
        <f t="shared" si="17"/>
        <v>2.5597199341021417</v>
      </c>
      <c r="N113" s="9">
        <f t="shared" si="18"/>
        <v>12.118041898632342</v>
      </c>
      <c r="O113" s="9">
        <f t="shared" si="11"/>
        <v>51.574160890496813</v>
      </c>
      <c r="P113" s="3">
        <f t="shared" si="12"/>
        <v>6.2497784255784588</v>
      </c>
      <c r="Q113" s="3">
        <f t="shared" si="19"/>
        <v>6.2340966921119501</v>
      </c>
      <c r="R113" s="3">
        <f t="shared" si="13"/>
        <v>0.73543102131429683</v>
      </c>
      <c r="S113" s="3">
        <f t="shared" si="20"/>
        <v>3.8645689786857029</v>
      </c>
      <c r="T113" s="5">
        <f t="shared" si="21"/>
        <v>0.4875672285137615</v>
      </c>
    </row>
    <row r="114" spans="1:20" x14ac:dyDescent="0.25">
      <c r="A114" s="2">
        <v>113</v>
      </c>
      <c r="B114" s="13">
        <v>44238</v>
      </c>
      <c r="C114" s="2" t="s">
        <v>16</v>
      </c>
      <c r="D114" s="14">
        <v>3</v>
      </c>
      <c r="E114" s="2">
        <v>18</v>
      </c>
      <c r="F114" s="3">
        <f t="shared" si="14"/>
        <v>95.2</v>
      </c>
      <c r="G114" s="4">
        <v>2.3820000000000001</v>
      </c>
      <c r="H114" s="1">
        <v>2.5049999999999999</v>
      </c>
      <c r="I114" s="3">
        <f t="shared" si="15"/>
        <v>4.9101796407185541</v>
      </c>
      <c r="J114" s="3">
        <v>4.8</v>
      </c>
      <c r="K114" s="7">
        <f t="shared" si="16"/>
        <v>95.089820359281447</v>
      </c>
      <c r="L114" s="8">
        <v>2.6070000000000002</v>
      </c>
      <c r="M114" s="8">
        <f t="shared" si="17"/>
        <v>2.5597199341021417</v>
      </c>
      <c r="N114" s="9">
        <f t="shared" si="18"/>
        <v>11.409683153660495</v>
      </c>
      <c r="O114" s="9">
        <f t="shared" si="11"/>
        <v>56.964802838164239</v>
      </c>
      <c r="P114" s="3">
        <f t="shared" si="12"/>
        <v>6.4995035129419403</v>
      </c>
      <c r="Q114" s="3">
        <f t="shared" si="19"/>
        <v>5.1637279596977237</v>
      </c>
      <c r="R114" s="3">
        <f t="shared" si="13"/>
        <v>0.73543102131429683</v>
      </c>
      <c r="S114" s="3">
        <f t="shared" si="20"/>
        <v>4.0645689786857027</v>
      </c>
      <c r="T114" s="5">
        <f t="shared" si="21"/>
        <v>0.4875672285137615</v>
      </c>
    </row>
    <row r="115" spans="1:20" x14ac:dyDescent="0.25">
      <c r="A115" s="2">
        <v>114</v>
      </c>
      <c r="B115" s="13">
        <v>44238</v>
      </c>
      <c r="C115" s="2" t="s">
        <v>16</v>
      </c>
      <c r="D115" s="14">
        <v>4</v>
      </c>
      <c r="E115" s="2">
        <v>18</v>
      </c>
      <c r="F115" s="3">
        <f t="shared" si="14"/>
        <v>95.2</v>
      </c>
      <c r="G115" s="4">
        <v>2.351</v>
      </c>
      <c r="H115" s="1">
        <v>2.5049999999999999</v>
      </c>
      <c r="I115" s="3">
        <f t="shared" si="15"/>
        <v>6.1477045908183596</v>
      </c>
      <c r="J115" s="3">
        <v>4.8</v>
      </c>
      <c r="K115" s="7">
        <f t="shared" si="16"/>
        <v>93.852295409181636</v>
      </c>
      <c r="L115" s="8">
        <v>2.6070000000000002</v>
      </c>
      <c r="M115" s="8">
        <f t="shared" si="17"/>
        <v>2.5597199341021417</v>
      </c>
      <c r="N115" s="9">
        <f t="shared" si="18"/>
        <v>12.562621786001614</v>
      </c>
      <c r="O115" s="9">
        <f t="shared" si="11"/>
        <v>51.063522443470546</v>
      </c>
      <c r="P115" s="3">
        <f t="shared" si="12"/>
        <v>6.4149171951832544</v>
      </c>
      <c r="Q115" s="3">
        <f t="shared" si="19"/>
        <v>6.5504040833687753</v>
      </c>
      <c r="R115" s="3">
        <f t="shared" si="13"/>
        <v>0.73543102131429683</v>
      </c>
      <c r="S115" s="3">
        <f t="shared" si="20"/>
        <v>4.0645689786857027</v>
      </c>
      <c r="T115" s="5">
        <f t="shared" si="21"/>
        <v>0.4875672285137615</v>
      </c>
    </row>
    <row r="116" spans="1:20" x14ac:dyDescent="0.25">
      <c r="A116" s="2">
        <v>115</v>
      </c>
      <c r="B116" s="13">
        <v>44238</v>
      </c>
      <c r="C116" s="2" t="s">
        <v>16</v>
      </c>
      <c r="D116" s="14">
        <v>5</v>
      </c>
      <c r="E116" s="2">
        <v>18</v>
      </c>
      <c r="F116" s="3">
        <f t="shared" si="14"/>
        <v>95.3</v>
      </c>
      <c r="G116" s="4">
        <v>2.3279999999999998</v>
      </c>
      <c r="H116" s="1">
        <v>2.5049999999999999</v>
      </c>
      <c r="I116" s="3">
        <f t="shared" si="15"/>
        <v>7.0658682634730559</v>
      </c>
      <c r="J116" s="3">
        <v>4.7</v>
      </c>
      <c r="K116" s="7">
        <f t="shared" si="16"/>
        <v>92.93413173652695</v>
      </c>
      <c r="L116" s="8">
        <v>2.6070000000000002</v>
      </c>
      <c r="M116" s="8">
        <f t="shared" si="17"/>
        <v>2.5597199341021417</v>
      </c>
      <c r="N116" s="9">
        <f t="shared" si="18"/>
        <v>13.327080418342732</v>
      </c>
      <c r="O116" s="9">
        <f t="shared" si="11"/>
        <v>46.98112383453509</v>
      </c>
      <c r="P116" s="3">
        <f t="shared" si="12"/>
        <v>6.2612121548696758</v>
      </c>
      <c r="Q116" s="3">
        <f t="shared" si="19"/>
        <v>7.6030927835051569</v>
      </c>
      <c r="R116" s="3">
        <f t="shared" si="13"/>
        <v>0.73543102131429683</v>
      </c>
      <c r="S116" s="3">
        <f t="shared" si="20"/>
        <v>3.9645689786857035</v>
      </c>
      <c r="T116" s="5">
        <f t="shared" si="21"/>
        <v>0.4875672285137615</v>
      </c>
    </row>
    <row r="117" spans="1:20" x14ac:dyDescent="0.25">
      <c r="A117" s="2">
        <v>116</v>
      </c>
      <c r="B117" s="13">
        <v>44238</v>
      </c>
      <c r="C117" s="2" t="s">
        <v>16</v>
      </c>
      <c r="D117" s="14">
        <v>6</v>
      </c>
      <c r="E117" s="2">
        <v>18</v>
      </c>
      <c r="F117" s="3">
        <f t="shared" si="14"/>
        <v>95.3</v>
      </c>
      <c r="G117" s="4">
        <v>2.3239999999999998</v>
      </c>
      <c r="H117" s="1">
        <v>2.5049999999999999</v>
      </c>
      <c r="I117" s="3">
        <f t="shared" si="15"/>
        <v>7.2255489021956105</v>
      </c>
      <c r="J117" s="3">
        <v>4.7</v>
      </c>
      <c r="K117" s="7">
        <f t="shared" si="16"/>
        <v>92.774451097804388</v>
      </c>
      <c r="L117" s="8">
        <v>2.6070000000000002</v>
      </c>
      <c r="M117" s="8">
        <f t="shared" si="17"/>
        <v>2.5597199341021417</v>
      </c>
      <c r="N117" s="9">
        <f t="shared" si="18"/>
        <v>13.476002960579251</v>
      </c>
      <c r="O117" s="9">
        <f t="shared" si="11"/>
        <v>46.382106598431406</v>
      </c>
      <c r="P117" s="3">
        <f t="shared" si="12"/>
        <v>6.2504540583836405</v>
      </c>
      <c r="Q117" s="3">
        <f t="shared" si="19"/>
        <v>7.7882960413080919</v>
      </c>
      <c r="R117" s="3">
        <f t="shared" si="13"/>
        <v>0.73543102131429683</v>
      </c>
      <c r="S117" s="3">
        <f t="shared" si="20"/>
        <v>3.9645689786857035</v>
      </c>
      <c r="T117" s="5">
        <f t="shared" si="21"/>
        <v>0.4875672285137615</v>
      </c>
    </row>
    <row r="118" spans="1:20" x14ac:dyDescent="0.25">
      <c r="A118" s="2">
        <v>117</v>
      </c>
      <c r="B118" s="13">
        <v>44238</v>
      </c>
      <c r="C118" s="2" t="s">
        <v>16</v>
      </c>
      <c r="D118" s="14">
        <v>7</v>
      </c>
      <c r="E118" s="2">
        <v>18</v>
      </c>
      <c r="F118" s="3">
        <f t="shared" si="14"/>
        <v>95.2</v>
      </c>
      <c r="G118" s="4">
        <v>2.359</v>
      </c>
      <c r="H118" s="1">
        <v>2.5049999999999999</v>
      </c>
      <c r="I118" s="3">
        <f t="shared" si="15"/>
        <v>5.8283433133732503</v>
      </c>
      <c r="J118" s="3">
        <v>4.8</v>
      </c>
      <c r="K118" s="7">
        <f t="shared" si="16"/>
        <v>94.171656686626747</v>
      </c>
      <c r="L118" s="8">
        <v>2.6070000000000002</v>
      </c>
      <c r="M118" s="8">
        <f t="shared" si="17"/>
        <v>2.5597199341021417</v>
      </c>
      <c r="N118" s="9">
        <f t="shared" si="18"/>
        <v>12.265089235720041</v>
      </c>
      <c r="O118" s="9">
        <f t="shared" si="11"/>
        <v>52.480220882542248</v>
      </c>
      <c r="P118" s="3">
        <f t="shared" si="12"/>
        <v>6.4367459223467902</v>
      </c>
      <c r="Q118" s="3">
        <f t="shared" si="19"/>
        <v>6.189063162356927</v>
      </c>
      <c r="R118" s="3">
        <f t="shared" si="13"/>
        <v>0.73543102131429683</v>
      </c>
      <c r="S118" s="3">
        <f t="shared" si="20"/>
        <v>4.0645689786857027</v>
      </c>
      <c r="T118" s="5">
        <f t="shared" si="21"/>
        <v>0.4875672285137615</v>
      </c>
    </row>
    <row r="119" spans="1:20" x14ac:dyDescent="0.25">
      <c r="A119" s="2">
        <v>118</v>
      </c>
      <c r="B119" s="13">
        <v>44238</v>
      </c>
      <c r="C119" s="2" t="s">
        <v>16</v>
      </c>
      <c r="D119" s="14">
        <v>8</v>
      </c>
      <c r="E119" s="2">
        <v>18</v>
      </c>
      <c r="F119" s="3">
        <f t="shared" si="14"/>
        <v>95.2</v>
      </c>
      <c r="G119" s="4">
        <v>2.3580000000000001</v>
      </c>
      <c r="H119" s="1">
        <v>2.5049999999999999</v>
      </c>
      <c r="I119" s="3">
        <f t="shared" si="15"/>
        <v>5.8682634730538838</v>
      </c>
      <c r="J119" s="3">
        <v>4.8</v>
      </c>
      <c r="K119" s="7">
        <f t="shared" si="16"/>
        <v>94.131736526946113</v>
      </c>
      <c r="L119" s="8">
        <v>2.6070000000000002</v>
      </c>
      <c r="M119" s="8">
        <f t="shared" si="17"/>
        <v>2.5597199341021417</v>
      </c>
      <c r="N119" s="9">
        <f t="shared" si="18"/>
        <v>12.30228080450523</v>
      </c>
      <c r="O119" s="9">
        <f t="shared" si="11"/>
        <v>52.299386054455354</v>
      </c>
      <c r="P119" s="3">
        <f t="shared" si="12"/>
        <v>6.4340173314513462</v>
      </c>
      <c r="Q119" s="3">
        <f t="shared" si="19"/>
        <v>6.2340966921119501</v>
      </c>
      <c r="R119" s="3">
        <f t="shared" si="13"/>
        <v>0.73543102131429683</v>
      </c>
      <c r="S119" s="3">
        <f t="shared" si="20"/>
        <v>4.0645689786857027</v>
      </c>
      <c r="T119" s="5">
        <f t="shared" si="21"/>
        <v>0.4875672285137615</v>
      </c>
    </row>
    <row r="120" spans="1:20" x14ac:dyDescent="0.25">
      <c r="A120" s="2">
        <v>119</v>
      </c>
      <c r="B120" s="13">
        <v>44238</v>
      </c>
      <c r="C120" s="2" t="s">
        <v>16</v>
      </c>
      <c r="D120" s="14">
        <v>9</v>
      </c>
      <c r="E120" s="2">
        <v>18</v>
      </c>
      <c r="F120" s="3">
        <f t="shared" si="14"/>
        <v>95.3</v>
      </c>
      <c r="G120" s="4">
        <v>2.38</v>
      </c>
      <c r="H120" s="1">
        <v>2.5049999999999999</v>
      </c>
      <c r="I120" s="3">
        <f t="shared" si="15"/>
        <v>4.9900199600798407</v>
      </c>
      <c r="J120" s="3">
        <v>4.7</v>
      </c>
      <c r="K120" s="7">
        <f t="shared" si="16"/>
        <v>95.009980039920165</v>
      </c>
      <c r="L120" s="8">
        <v>2.6070000000000002</v>
      </c>
      <c r="M120" s="8">
        <f t="shared" si="17"/>
        <v>2.5597199341021417</v>
      </c>
      <c r="N120" s="9">
        <f t="shared" si="18"/>
        <v>11.391087369267908</v>
      </c>
      <c r="O120" s="9">
        <f t="shared" si="11"/>
        <v>56.193646854623822</v>
      </c>
      <c r="P120" s="3">
        <f t="shared" si="12"/>
        <v>6.4010674091880677</v>
      </c>
      <c r="Q120" s="3">
        <f t="shared" si="19"/>
        <v>5.2521008403361344</v>
      </c>
      <c r="R120" s="3">
        <f t="shared" si="13"/>
        <v>0.73543102131429683</v>
      </c>
      <c r="S120" s="3">
        <f t="shared" si="20"/>
        <v>3.9645689786857035</v>
      </c>
      <c r="T120" s="5">
        <f t="shared" si="21"/>
        <v>0.4875672285137615</v>
      </c>
    </row>
    <row r="121" spans="1:20" x14ac:dyDescent="0.25">
      <c r="A121" s="2">
        <v>120</v>
      </c>
      <c r="B121" s="13">
        <v>44238</v>
      </c>
      <c r="C121" s="2" t="s">
        <v>16</v>
      </c>
      <c r="D121" s="14">
        <v>10</v>
      </c>
      <c r="E121" s="2">
        <v>18</v>
      </c>
      <c r="F121" s="3">
        <f t="shared" si="14"/>
        <v>95.3</v>
      </c>
      <c r="G121" s="4">
        <v>2.3809999999999998</v>
      </c>
      <c r="H121" s="1">
        <v>2.5049999999999999</v>
      </c>
      <c r="I121" s="3">
        <f t="shared" si="15"/>
        <v>4.9500998003992063</v>
      </c>
      <c r="J121" s="3">
        <v>4.7</v>
      </c>
      <c r="K121" s="7">
        <f t="shared" si="16"/>
        <v>95.049900199600799</v>
      </c>
      <c r="L121" s="8">
        <v>2.6070000000000002</v>
      </c>
      <c r="M121" s="8">
        <f t="shared" si="17"/>
        <v>2.5597199341021417</v>
      </c>
      <c r="N121" s="9">
        <f t="shared" si="18"/>
        <v>11.353856733708781</v>
      </c>
      <c r="O121" s="9">
        <f t="shared" si="11"/>
        <v>56.401600649912055</v>
      </c>
      <c r="P121" s="3">
        <f t="shared" si="12"/>
        <v>6.4037569333095767</v>
      </c>
      <c r="Q121" s="3">
        <f t="shared" si="19"/>
        <v>5.2078958420831638</v>
      </c>
      <c r="R121" s="3">
        <f t="shared" si="13"/>
        <v>0.73543102131429683</v>
      </c>
      <c r="S121" s="3">
        <f t="shared" si="20"/>
        <v>3.9645689786857035</v>
      </c>
      <c r="T121" s="5">
        <f t="shared" si="21"/>
        <v>0.4875672285137615</v>
      </c>
    </row>
    <row r="122" spans="1:20" x14ac:dyDescent="0.25">
      <c r="A122" s="2">
        <v>121</v>
      </c>
      <c r="B122" s="13">
        <v>44273</v>
      </c>
      <c r="C122" s="2" t="s">
        <v>17</v>
      </c>
      <c r="D122" s="14">
        <v>1</v>
      </c>
      <c r="E122" s="2">
        <v>19</v>
      </c>
      <c r="F122" s="3">
        <f t="shared" si="14"/>
        <v>95.4</v>
      </c>
      <c r="G122" s="4">
        <v>2.36</v>
      </c>
      <c r="H122" s="1">
        <v>2.5049999999999999</v>
      </c>
      <c r="I122" s="3">
        <f t="shared" si="15"/>
        <v>5.7884231536926158</v>
      </c>
      <c r="J122" s="3">
        <v>4.5999999999999996</v>
      </c>
      <c r="K122" s="7">
        <f t="shared" si="16"/>
        <v>94.211576846307381</v>
      </c>
      <c r="L122" s="8">
        <v>2.6070000000000002</v>
      </c>
      <c r="M122" s="8">
        <f t="shared" si="17"/>
        <v>2.5597199341021417</v>
      </c>
      <c r="N122" s="9">
        <f t="shared" si="18"/>
        <v>12.043502493966216</v>
      </c>
      <c r="O122" s="9">
        <f t="shared" si="11"/>
        <v>51.937377381765728</v>
      </c>
      <c r="P122" s="3">
        <f t="shared" si="12"/>
        <v>6.2550793402736016</v>
      </c>
      <c r="Q122" s="3">
        <f t="shared" si="19"/>
        <v>6.1440677966101713</v>
      </c>
      <c r="R122" s="3">
        <f t="shared" si="13"/>
        <v>0.73543102131429683</v>
      </c>
      <c r="S122" s="3">
        <f t="shared" si="20"/>
        <v>3.8645689786857029</v>
      </c>
      <c r="T122" s="5">
        <f t="shared" si="21"/>
        <v>0.515924080014178</v>
      </c>
    </row>
    <row r="123" spans="1:20" x14ac:dyDescent="0.25">
      <c r="A123" s="2">
        <v>122</v>
      </c>
      <c r="B123" s="13">
        <v>44273</v>
      </c>
      <c r="C123" s="2" t="s">
        <v>17</v>
      </c>
      <c r="D123" s="14">
        <v>2</v>
      </c>
      <c r="E123" s="2">
        <v>19</v>
      </c>
      <c r="F123" s="3">
        <f t="shared" si="14"/>
        <v>95.3</v>
      </c>
      <c r="G123" s="4">
        <v>2.3290000000000002</v>
      </c>
      <c r="H123" s="1">
        <v>2.5049999999999999</v>
      </c>
      <c r="I123" s="3">
        <f t="shared" si="15"/>
        <v>7.0259481037924036</v>
      </c>
      <c r="J123" s="3">
        <v>4.7</v>
      </c>
      <c r="K123" s="7">
        <f t="shared" si="16"/>
        <v>92.974051896207598</v>
      </c>
      <c r="L123" s="8">
        <v>2.6070000000000002</v>
      </c>
      <c r="M123" s="8">
        <f t="shared" si="17"/>
        <v>2.5597199341021417</v>
      </c>
      <c r="N123" s="9">
        <f t="shared" si="18"/>
        <v>13.289849782783591</v>
      </c>
      <c r="O123" s="9">
        <f t="shared" si="11"/>
        <v>47.132975777542597</v>
      </c>
      <c r="P123" s="3">
        <f t="shared" si="12"/>
        <v>6.2639016789911874</v>
      </c>
      <c r="Q123" s="3">
        <f t="shared" si="19"/>
        <v>7.5568913696865465</v>
      </c>
      <c r="R123" s="3">
        <f t="shared" si="13"/>
        <v>0.73543102131429683</v>
      </c>
      <c r="S123" s="3">
        <f t="shared" si="20"/>
        <v>3.9645689786857035</v>
      </c>
      <c r="T123" s="5">
        <f t="shared" si="21"/>
        <v>0.515924080014178</v>
      </c>
    </row>
    <row r="124" spans="1:20" x14ac:dyDescent="0.25">
      <c r="A124" s="2">
        <v>123</v>
      </c>
      <c r="B124" s="13">
        <v>44273</v>
      </c>
      <c r="C124" s="2" t="s">
        <v>17</v>
      </c>
      <c r="D124" s="14">
        <v>3</v>
      </c>
      <c r="E124" s="2">
        <v>19</v>
      </c>
      <c r="F124" s="3">
        <f t="shared" si="14"/>
        <v>95.2</v>
      </c>
      <c r="G124" s="4">
        <v>2.3420000000000001</v>
      </c>
      <c r="H124" s="1">
        <v>2.5049999999999999</v>
      </c>
      <c r="I124" s="3">
        <f t="shared" si="15"/>
        <v>6.5069860279441043</v>
      </c>
      <c r="J124" s="3">
        <v>4.8</v>
      </c>
      <c r="K124" s="7">
        <f t="shared" si="16"/>
        <v>93.493013972055891</v>
      </c>
      <c r="L124" s="8">
        <v>2.6070000000000002</v>
      </c>
      <c r="M124" s="8">
        <f t="shared" si="17"/>
        <v>2.5597199341021417</v>
      </c>
      <c r="N124" s="9">
        <f t="shared" si="18"/>
        <v>12.897345905068377</v>
      </c>
      <c r="O124" s="9">
        <f t="shared" si="11"/>
        <v>49.547867632308751</v>
      </c>
      <c r="P124" s="3">
        <f t="shared" si="12"/>
        <v>6.3903598771242729</v>
      </c>
      <c r="Q124" s="3">
        <f t="shared" si="19"/>
        <v>6.9598633646455941</v>
      </c>
      <c r="R124" s="3">
        <f t="shared" si="13"/>
        <v>0.73543102131429683</v>
      </c>
      <c r="S124" s="3">
        <f t="shared" si="20"/>
        <v>4.0645689786857027</v>
      </c>
      <c r="T124" s="5">
        <f t="shared" si="21"/>
        <v>0.515924080014178</v>
      </c>
    </row>
    <row r="125" spans="1:20" x14ac:dyDescent="0.25">
      <c r="A125" s="2">
        <v>124</v>
      </c>
      <c r="B125" s="13">
        <v>44273</v>
      </c>
      <c r="C125" s="2" t="s">
        <v>17</v>
      </c>
      <c r="D125" s="14">
        <v>4</v>
      </c>
      <c r="E125" s="2">
        <v>19</v>
      </c>
      <c r="F125" s="3">
        <f t="shared" si="14"/>
        <v>95</v>
      </c>
      <c r="G125" s="4">
        <v>2.335</v>
      </c>
      <c r="H125" s="1">
        <v>2.5049999999999999</v>
      </c>
      <c r="I125" s="3">
        <f t="shared" si="15"/>
        <v>6.7864271457085801</v>
      </c>
      <c r="J125" s="3">
        <v>5</v>
      </c>
      <c r="K125" s="7">
        <f t="shared" si="16"/>
        <v>93.213572854291414</v>
      </c>
      <c r="L125" s="8">
        <v>2.6070000000000002</v>
      </c>
      <c r="M125" s="8">
        <f t="shared" si="17"/>
        <v>2.5597199341021417</v>
      </c>
      <c r="N125" s="9">
        <f t="shared" si="18"/>
        <v>13.340128720836688</v>
      </c>
      <c r="O125" s="9">
        <f t="shared" si="11"/>
        <v>49.127723669498913</v>
      </c>
      <c r="P125" s="3">
        <f t="shared" si="12"/>
        <v>6.553701575128108</v>
      </c>
      <c r="Q125" s="3">
        <f t="shared" si="19"/>
        <v>7.2805139186295467</v>
      </c>
      <c r="R125" s="3">
        <f t="shared" si="13"/>
        <v>0.73543102131429683</v>
      </c>
      <c r="S125" s="3">
        <f t="shared" si="20"/>
        <v>4.2645689786857028</v>
      </c>
      <c r="T125" s="5">
        <f t="shared" si="21"/>
        <v>0.515924080014178</v>
      </c>
    </row>
    <row r="126" spans="1:20" x14ac:dyDescent="0.25">
      <c r="A126" s="2">
        <v>125</v>
      </c>
      <c r="B126" s="13">
        <v>44273</v>
      </c>
      <c r="C126" s="2" t="s">
        <v>17</v>
      </c>
      <c r="D126" s="14">
        <v>5</v>
      </c>
      <c r="E126" s="2">
        <v>19</v>
      </c>
      <c r="F126" s="3">
        <f t="shared" si="14"/>
        <v>94.9</v>
      </c>
      <c r="G126" s="4">
        <v>2.3639999999999999</v>
      </c>
      <c r="H126" s="1">
        <v>2.5049999999999999</v>
      </c>
      <c r="I126" s="3">
        <f t="shared" si="15"/>
        <v>5.6287425149700612</v>
      </c>
      <c r="J126" s="3">
        <v>5.0999999999999996</v>
      </c>
      <c r="K126" s="7">
        <f t="shared" si="16"/>
        <v>94.371257485029943</v>
      </c>
      <c r="L126" s="8">
        <v>2.6070000000000002</v>
      </c>
      <c r="M126" s="8">
        <f t="shared" si="17"/>
        <v>2.5597199341021417</v>
      </c>
      <c r="N126" s="9">
        <f t="shared" si="18"/>
        <v>12.356192952534187</v>
      </c>
      <c r="O126" s="9">
        <f t="shared" si="11"/>
        <v>54.445980759667265</v>
      </c>
      <c r="P126" s="3">
        <f t="shared" si="12"/>
        <v>6.7274504375641264</v>
      </c>
      <c r="Q126" s="3">
        <f t="shared" si="19"/>
        <v>5.964467005076143</v>
      </c>
      <c r="R126" s="3">
        <f t="shared" si="13"/>
        <v>0.73543102131429683</v>
      </c>
      <c r="S126" s="3">
        <f t="shared" si="20"/>
        <v>4.3645689786857025</v>
      </c>
      <c r="T126" s="5">
        <f t="shared" si="21"/>
        <v>0.515924080014178</v>
      </c>
    </row>
    <row r="127" spans="1:20" x14ac:dyDescent="0.25">
      <c r="A127" s="2">
        <v>126</v>
      </c>
      <c r="B127" s="13">
        <v>44273</v>
      </c>
      <c r="C127" s="2" t="s">
        <v>17</v>
      </c>
      <c r="D127" s="14">
        <v>6</v>
      </c>
      <c r="E127" s="2">
        <v>19</v>
      </c>
      <c r="F127" s="3">
        <f t="shared" si="14"/>
        <v>95.5</v>
      </c>
      <c r="G127" s="4">
        <v>2.3849999999999998</v>
      </c>
      <c r="H127" s="1">
        <v>2.5049999999999999</v>
      </c>
      <c r="I127" s="3">
        <f t="shared" si="15"/>
        <v>4.7904191616766507</v>
      </c>
      <c r="J127" s="3">
        <v>4.5</v>
      </c>
      <c r="K127" s="7">
        <f t="shared" si="16"/>
        <v>95.209580838323348</v>
      </c>
      <c r="L127" s="8">
        <v>2.6070000000000002</v>
      </c>
      <c r="M127" s="8">
        <f t="shared" si="17"/>
        <v>2.5597199341021417</v>
      </c>
      <c r="N127" s="9">
        <f t="shared" si="18"/>
        <v>11.018585679806932</v>
      </c>
      <c r="O127" s="9">
        <f t="shared" si="11"/>
        <v>56.524191934580593</v>
      </c>
      <c r="P127" s="3">
        <f t="shared" si="12"/>
        <v>6.2281665181302834</v>
      </c>
      <c r="Q127" s="3">
        <f t="shared" si="19"/>
        <v>5.0314465408805074</v>
      </c>
      <c r="R127" s="3">
        <f t="shared" si="13"/>
        <v>0.73543102131429683</v>
      </c>
      <c r="S127" s="3">
        <f t="shared" si="20"/>
        <v>3.7645689786857033</v>
      </c>
      <c r="T127" s="5">
        <f t="shared" si="21"/>
        <v>0.515924080014178</v>
      </c>
    </row>
    <row r="128" spans="1:20" x14ac:dyDescent="0.25">
      <c r="A128" s="2">
        <v>127</v>
      </c>
      <c r="B128" s="13">
        <v>44273</v>
      </c>
      <c r="C128" s="2" t="s">
        <v>17</v>
      </c>
      <c r="D128" s="14">
        <v>7</v>
      </c>
      <c r="E128" s="2">
        <v>19</v>
      </c>
      <c r="F128" s="3">
        <f t="shared" si="14"/>
        <v>95.1</v>
      </c>
      <c r="G128" s="4">
        <v>2.379</v>
      </c>
      <c r="H128" s="1">
        <v>2.5049999999999999</v>
      </c>
      <c r="I128" s="3">
        <f t="shared" si="15"/>
        <v>5.0299401197604743</v>
      </c>
      <c r="J128" s="3">
        <v>4.9000000000000004</v>
      </c>
      <c r="K128" s="7">
        <f t="shared" si="16"/>
        <v>94.970059880239532</v>
      </c>
      <c r="L128" s="8">
        <v>2.6070000000000002</v>
      </c>
      <c r="M128" s="8">
        <f t="shared" si="17"/>
        <v>2.5597199341021417</v>
      </c>
      <c r="N128" s="9">
        <f t="shared" si="18"/>
        <v>11.614197715205151</v>
      </c>
      <c r="O128" s="9">
        <f t="shared" si="11"/>
        <v>56.691454346645529</v>
      </c>
      <c r="P128" s="3">
        <f t="shared" si="12"/>
        <v>6.5842575954446758</v>
      </c>
      <c r="Q128" s="3">
        <f t="shared" si="19"/>
        <v>5.2963430012610289</v>
      </c>
      <c r="R128" s="3">
        <f t="shared" si="13"/>
        <v>0.73543102131429683</v>
      </c>
      <c r="S128" s="3">
        <f t="shared" si="20"/>
        <v>4.1645689786857032</v>
      </c>
      <c r="T128" s="5">
        <f t="shared" si="21"/>
        <v>0.515924080014178</v>
      </c>
    </row>
    <row r="129" spans="1:20" x14ac:dyDescent="0.25">
      <c r="A129" s="2">
        <v>128</v>
      </c>
      <c r="B129" s="13">
        <v>44273</v>
      </c>
      <c r="C129" s="2" t="s">
        <v>17</v>
      </c>
      <c r="D129" s="14">
        <v>8</v>
      </c>
      <c r="E129" s="2">
        <v>19</v>
      </c>
      <c r="F129" s="3">
        <f t="shared" si="14"/>
        <v>95.6</v>
      </c>
      <c r="G129" s="4">
        <v>2.351</v>
      </c>
      <c r="H129" s="1">
        <v>2.5049999999999999</v>
      </c>
      <c r="I129" s="3">
        <f t="shared" si="15"/>
        <v>6.1477045908183596</v>
      </c>
      <c r="J129" s="3">
        <v>4.4000000000000004</v>
      </c>
      <c r="K129" s="7">
        <f t="shared" si="16"/>
        <v>93.852295409181636</v>
      </c>
      <c r="L129" s="8">
        <v>2.6070000000000002</v>
      </c>
      <c r="M129" s="8">
        <f t="shared" si="17"/>
        <v>2.5597199341021417</v>
      </c>
      <c r="N129" s="9">
        <f t="shared" si="18"/>
        <v>12.195237843925995</v>
      </c>
      <c r="O129" s="9">
        <f t="shared" si="11"/>
        <v>49.589301418337584</v>
      </c>
      <c r="P129" s="3">
        <f t="shared" si="12"/>
        <v>6.0475332531076349</v>
      </c>
      <c r="Q129" s="3">
        <f t="shared" si="19"/>
        <v>6.5504040833687753</v>
      </c>
      <c r="R129" s="3">
        <f t="shared" si="13"/>
        <v>0.73543102131429683</v>
      </c>
      <c r="S129" s="3">
        <f t="shared" si="20"/>
        <v>3.6645689786857036</v>
      </c>
      <c r="T129" s="5">
        <f t="shared" si="21"/>
        <v>0.515924080014178</v>
      </c>
    </row>
    <row r="130" spans="1:20" x14ac:dyDescent="0.25">
      <c r="A130" s="2">
        <v>129</v>
      </c>
      <c r="B130" s="13">
        <v>44273</v>
      </c>
      <c r="C130" s="2" t="s">
        <v>17</v>
      </c>
      <c r="D130" s="14">
        <v>9</v>
      </c>
      <c r="E130" s="2">
        <v>19</v>
      </c>
      <c r="F130" s="3">
        <f t="shared" si="14"/>
        <v>95.3</v>
      </c>
      <c r="G130" s="4">
        <v>2.3839999999999999</v>
      </c>
      <c r="H130" s="1">
        <v>2.5049999999999999</v>
      </c>
      <c r="I130" s="3">
        <f t="shared" si="15"/>
        <v>4.8303393213572852</v>
      </c>
      <c r="J130" s="3">
        <v>4.7</v>
      </c>
      <c r="K130" s="7">
        <f t="shared" si="16"/>
        <v>95.169660678642714</v>
      </c>
      <c r="L130" s="8">
        <v>2.6070000000000002</v>
      </c>
      <c r="M130" s="8">
        <f t="shared" si="17"/>
        <v>2.5597199341021417</v>
      </c>
      <c r="N130" s="9">
        <f t="shared" si="18"/>
        <v>11.242164827031388</v>
      </c>
      <c r="O130" s="9">
        <f t="shared" ref="O130:O179" si="22">100*((N130-I130)/N130)</f>
        <v>57.033726193527201</v>
      </c>
      <c r="P130" s="3">
        <f t="shared" ref="P130:P179" si="23">((I130*O130)/(100-O130))</f>
        <v>6.4118255056741029</v>
      </c>
      <c r="Q130" s="3">
        <f t="shared" si="19"/>
        <v>5.075503355704698</v>
      </c>
      <c r="R130" s="3">
        <f t="shared" ref="R130:R179" si="24">((1/M130)-(1/L130))*1.038*100</f>
        <v>0.73543102131429683</v>
      </c>
      <c r="S130" s="3">
        <f t="shared" si="20"/>
        <v>3.9645689786857035</v>
      </c>
      <c r="T130" s="5">
        <f t="shared" si="21"/>
        <v>0.515924080014178</v>
      </c>
    </row>
    <row r="131" spans="1:20" x14ac:dyDescent="0.25">
      <c r="A131" s="2">
        <v>130</v>
      </c>
      <c r="B131" s="13">
        <v>44273</v>
      </c>
      <c r="C131" s="2" t="s">
        <v>17</v>
      </c>
      <c r="D131" s="14">
        <v>10</v>
      </c>
      <c r="E131" s="2">
        <v>19</v>
      </c>
      <c r="F131" s="3">
        <f t="shared" ref="F131:F189" si="25">100-J131</f>
        <v>95.2</v>
      </c>
      <c r="G131" s="4">
        <v>2.3650000000000002</v>
      </c>
      <c r="H131" s="1">
        <v>2.5049999999999999</v>
      </c>
      <c r="I131" s="3">
        <f t="shared" ref="I131:I189" si="26">(H131-G131)/H131*100</f>
        <v>5.588822355289409</v>
      </c>
      <c r="J131" s="3">
        <v>4.8</v>
      </c>
      <c r="K131" s="7">
        <f t="shared" ref="K131:K179" si="27">100-I131</f>
        <v>94.411177644710591</v>
      </c>
      <c r="L131" s="8">
        <v>2.6070000000000002</v>
      </c>
      <c r="M131" s="8">
        <f t="shared" ref="M131:M189" si="28">100/((30/2.75)+(70/2.486))</f>
        <v>2.5597199341021417</v>
      </c>
      <c r="N131" s="9">
        <f t="shared" ref="N131:N179" si="29">100-(G131*F131/$M$2)</f>
        <v>12.041939823008846</v>
      </c>
      <c r="O131" s="9">
        <f t="shared" si="22"/>
        <v>53.588687226200037</v>
      </c>
      <c r="P131" s="3">
        <f t="shared" si="23"/>
        <v>6.4531174677194363</v>
      </c>
      <c r="Q131" s="3">
        <f t="shared" ref="Q131:Q179" si="30">100*(I131/K131)</f>
        <v>5.9196617336152082</v>
      </c>
      <c r="R131" s="3">
        <f t="shared" si="24"/>
        <v>0.73543102131429683</v>
      </c>
      <c r="S131" s="3">
        <f t="shared" ref="S131:S179" si="31">J131-R131</f>
        <v>4.0645689786857027</v>
      </c>
      <c r="T131" s="5">
        <f t="shared" ref="T131:T189" si="32">(365*((1+0.06)^(E131/12)-1)*450*0.5*3.9)/(0.06)/1000000</f>
        <v>0.515924080014178</v>
      </c>
    </row>
    <row r="132" spans="1:20" x14ac:dyDescent="0.25">
      <c r="A132" s="2">
        <v>131</v>
      </c>
      <c r="B132" s="13">
        <v>44387</v>
      </c>
      <c r="C132" s="2" t="s">
        <v>18</v>
      </c>
      <c r="D132" s="14">
        <v>1</v>
      </c>
      <c r="E132" s="2">
        <v>23</v>
      </c>
      <c r="F132" s="3">
        <f t="shared" si="25"/>
        <v>95.3</v>
      </c>
      <c r="G132" s="4">
        <v>2.3610000000000002</v>
      </c>
      <c r="H132" s="1">
        <v>2.5049999999999999</v>
      </c>
      <c r="I132" s="3">
        <f t="shared" si="26"/>
        <v>5.7485029940119636</v>
      </c>
      <c r="J132" s="3">
        <v>4.7</v>
      </c>
      <c r="K132" s="7">
        <f t="shared" si="27"/>
        <v>94.251497005988043</v>
      </c>
      <c r="L132" s="8">
        <v>2.6070000000000002</v>
      </c>
      <c r="M132" s="8">
        <f t="shared" si="28"/>
        <v>2.5597199341021417</v>
      </c>
      <c r="N132" s="9">
        <f t="shared" si="29"/>
        <v>12.098469444891379</v>
      </c>
      <c r="O132" s="9">
        <f t="shared" si="22"/>
        <v>52.485700607035966</v>
      </c>
      <c r="P132" s="3">
        <f t="shared" si="23"/>
        <v>6.3499664508794149</v>
      </c>
      <c r="Q132" s="3">
        <f t="shared" si="30"/>
        <v>6.0991105463786388</v>
      </c>
      <c r="R132" s="3">
        <f t="shared" si="24"/>
        <v>0.73543102131429683</v>
      </c>
      <c r="S132" s="3">
        <f t="shared" si="31"/>
        <v>3.9645689786857035</v>
      </c>
      <c r="T132" s="5">
        <f t="shared" si="32"/>
        <v>0.63073850507143447</v>
      </c>
    </row>
    <row r="133" spans="1:20" x14ac:dyDescent="0.25">
      <c r="A133" s="2">
        <v>132</v>
      </c>
      <c r="B133" s="13">
        <v>44387</v>
      </c>
      <c r="C133" s="2" t="s">
        <v>18</v>
      </c>
      <c r="D133" s="14">
        <v>2</v>
      </c>
      <c r="E133" s="2">
        <v>23</v>
      </c>
      <c r="F133" s="3">
        <f t="shared" si="25"/>
        <v>95.6</v>
      </c>
      <c r="G133" s="4">
        <v>2.3279999999999998</v>
      </c>
      <c r="H133" s="1">
        <v>2.5049999999999999</v>
      </c>
      <c r="I133" s="3">
        <f t="shared" si="26"/>
        <v>7.0658682634730559</v>
      </c>
      <c r="J133" s="3">
        <v>4.4000000000000004</v>
      </c>
      <c r="K133" s="7">
        <f t="shared" si="27"/>
        <v>92.93413173652695</v>
      </c>
      <c r="L133" s="8">
        <v>2.6070000000000002</v>
      </c>
      <c r="M133" s="8">
        <f t="shared" si="28"/>
        <v>2.5597199341021417</v>
      </c>
      <c r="N133" s="9">
        <f t="shared" si="29"/>
        <v>13.054238069187463</v>
      </c>
      <c r="O133" s="9">
        <f t="shared" si="22"/>
        <v>45.87299368968182</v>
      </c>
      <c r="P133" s="3">
        <f t="shared" si="23"/>
        <v>5.9883698057144059</v>
      </c>
      <c r="Q133" s="3">
        <f t="shared" si="30"/>
        <v>7.6030927835051569</v>
      </c>
      <c r="R133" s="3">
        <f t="shared" si="24"/>
        <v>0.73543102131429683</v>
      </c>
      <c r="S133" s="3">
        <f t="shared" si="31"/>
        <v>3.6645689786857036</v>
      </c>
      <c r="T133" s="5">
        <f t="shared" si="32"/>
        <v>0.63073850507143447</v>
      </c>
    </row>
    <row r="134" spans="1:20" x14ac:dyDescent="0.25">
      <c r="A134" s="2">
        <v>133</v>
      </c>
      <c r="B134" s="13">
        <v>44387</v>
      </c>
      <c r="C134" s="2" t="s">
        <v>18</v>
      </c>
      <c r="D134" s="14">
        <v>3</v>
      </c>
      <c r="E134" s="2">
        <v>23</v>
      </c>
      <c r="F134" s="3">
        <f t="shared" si="25"/>
        <v>95.2</v>
      </c>
      <c r="G134" s="4">
        <v>2.3580000000000001</v>
      </c>
      <c r="H134" s="1">
        <v>2.5049999999999999</v>
      </c>
      <c r="I134" s="3">
        <f t="shared" si="26"/>
        <v>5.8682634730538838</v>
      </c>
      <c r="J134" s="3">
        <v>4.8</v>
      </c>
      <c r="K134" s="7">
        <f t="shared" si="27"/>
        <v>94.131736526946113</v>
      </c>
      <c r="L134" s="8">
        <v>2.6070000000000002</v>
      </c>
      <c r="M134" s="8">
        <f t="shared" si="28"/>
        <v>2.5597199341021417</v>
      </c>
      <c r="N134" s="9">
        <f t="shared" si="29"/>
        <v>12.30228080450523</v>
      </c>
      <c r="O134" s="9">
        <f t="shared" si="22"/>
        <v>52.299386054455354</v>
      </c>
      <c r="P134" s="3">
        <f t="shared" si="23"/>
        <v>6.4340173314513462</v>
      </c>
      <c r="Q134" s="3">
        <f t="shared" si="30"/>
        <v>6.2340966921119501</v>
      </c>
      <c r="R134" s="3">
        <f t="shared" si="24"/>
        <v>0.73543102131429683</v>
      </c>
      <c r="S134" s="3">
        <f t="shared" si="31"/>
        <v>4.0645689786857027</v>
      </c>
      <c r="T134" s="5">
        <f t="shared" si="32"/>
        <v>0.63073850507143447</v>
      </c>
    </row>
    <row r="135" spans="1:20" x14ac:dyDescent="0.25">
      <c r="A135" s="2">
        <v>134</v>
      </c>
      <c r="B135" s="13">
        <v>44387</v>
      </c>
      <c r="C135" s="2" t="s">
        <v>18</v>
      </c>
      <c r="D135" s="14">
        <v>4</v>
      </c>
      <c r="E135" s="2">
        <v>23</v>
      </c>
      <c r="F135" s="3">
        <f t="shared" si="25"/>
        <v>95.3</v>
      </c>
      <c r="G135" s="4">
        <v>2.367</v>
      </c>
      <c r="H135" s="1">
        <v>2.5049999999999999</v>
      </c>
      <c r="I135" s="3">
        <f t="shared" si="26"/>
        <v>5.5089820359281401</v>
      </c>
      <c r="J135" s="3">
        <v>4.7</v>
      </c>
      <c r="K135" s="7">
        <f t="shared" si="27"/>
        <v>94.491017964071858</v>
      </c>
      <c r="L135" s="8">
        <v>2.6070000000000002</v>
      </c>
      <c r="M135" s="8">
        <f t="shared" si="28"/>
        <v>2.5597199341021417</v>
      </c>
      <c r="N135" s="9">
        <f t="shared" si="29"/>
        <v>11.875085631536606</v>
      </c>
      <c r="O135" s="9">
        <f t="shared" si="22"/>
        <v>53.608906858760129</v>
      </c>
      <c r="P135" s="3">
        <f t="shared" si="23"/>
        <v>6.3661035956084664</v>
      </c>
      <c r="Q135" s="3">
        <f t="shared" si="30"/>
        <v>5.8301647655259785</v>
      </c>
      <c r="R135" s="3">
        <f t="shared" si="24"/>
        <v>0.73543102131429683</v>
      </c>
      <c r="S135" s="3">
        <f t="shared" si="31"/>
        <v>3.9645689786857035</v>
      </c>
      <c r="T135" s="5">
        <f t="shared" si="32"/>
        <v>0.63073850507143447</v>
      </c>
    </row>
    <row r="136" spans="1:20" x14ac:dyDescent="0.25">
      <c r="A136" s="2">
        <v>135</v>
      </c>
      <c r="B136" s="13">
        <v>44387</v>
      </c>
      <c r="C136" s="2" t="s">
        <v>18</v>
      </c>
      <c r="D136" s="14">
        <v>5</v>
      </c>
      <c r="E136" s="2">
        <v>23</v>
      </c>
      <c r="F136" s="3">
        <f t="shared" si="25"/>
        <v>95.6</v>
      </c>
      <c r="G136" s="4">
        <v>2.351</v>
      </c>
      <c r="H136" s="1">
        <v>2.5049999999999999</v>
      </c>
      <c r="I136" s="3">
        <f t="shared" si="26"/>
        <v>6.1477045908183596</v>
      </c>
      <c r="J136" s="3">
        <v>4.4000000000000004</v>
      </c>
      <c r="K136" s="7">
        <f t="shared" si="27"/>
        <v>93.852295409181636</v>
      </c>
      <c r="L136" s="8">
        <v>2.6070000000000002</v>
      </c>
      <c r="M136" s="8">
        <f t="shared" si="28"/>
        <v>2.5597199341021417</v>
      </c>
      <c r="N136" s="9">
        <f t="shared" si="29"/>
        <v>12.195237843925995</v>
      </c>
      <c r="O136" s="9">
        <f t="shared" si="22"/>
        <v>49.589301418337584</v>
      </c>
      <c r="P136" s="3">
        <f t="shared" si="23"/>
        <v>6.0475332531076349</v>
      </c>
      <c r="Q136" s="3">
        <f t="shared" si="30"/>
        <v>6.5504040833687753</v>
      </c>
      <c r="R136" s="3">
        <f t="shared" si="24"/>
        <v>0.73543102131429683</v>
      </c>
      <c r="S136" s="3">
        <f t="shared" si="31"/>
        <v>3.6645689786857036</v>
      </c>
      <c r="T136" s="5">
        <f t="shared" si="32"/>
        <v>0.63073850507143447</v>
      </c>
    </row>
    <row r="137" spans="1:20" x14ac:dyDescent="0.25">
      <c r="A137" s="2">
        <v>136</v>
      </c>
      <c r="B137" s="13">
        <v>44387</v>
      </c>
      <c r="C137" s="2" t="s">
        <v>18</v>
      </c>
      <c r="D137" s="14">
        <v>6</v>
      </c>
      <c r="E137" s="2">
        <v>23</v>
      </c>
      <c r="F137" s="3">
        <f t="shared" si="25"/>
        <v>95.3</v>
      </c>
      <c r="G137" s="4">
        <v>2.3849999999999998</v>
      </c>
      <c r="H137" s="1">
        <v>2.5049999999999999</v>
      </c>
      <c r="I137" s="3">
        <f t="shared" si="26"/>
        <v>4.7904191616766507</v>
      </c>
      <c r="J137" s="3">
        <v>4.7</v>
      </c>
      <c r="K137" s="7">
        <f t="shared" si="27"/>
        <v>95.209580838323348</v>
      </c>
      <c r="L137" s="8">
        <v>2.6070000000000002</v>
      </c>
      <c r="M137" s="8">
        <f t="shared" si="28"/>
        <v>2.5597199341021417</v>
      </c>
      <c r="N137" s="9">
        <f t="shared" si="29"/>
        <v>11.204934191472248</v>
      </c>
      <c r="O137" s="9">
        <f t="shared" si="22"/>
        <v>57.247235192844769</v>
      </c>
      <c r="P137" s="3">
        <f t="shared" si="23"/>
        <v>6.4145150297955977</v>
      </c>
      <c r="Q137" s="3">
        <f t="shared" si="30"/>
        <v>5.0314465408805074</v>
      </c>
      <c r="R137" s="3">
        <f t="shared" si="24"/>
        <v>0.73543102131429683</v>
      </c>
      <c r="S137" s="3">
        <f t="shared" si="31"/>
        <v>3.9645689786857035</v>
      </c>
      <c r="T137" s="5">
        <f t="shared" si="32"/>
        <v>0.63073850507143447</v>
      </c>
    </row>
    <row r="138" spans="1:20" x14ac:dyDescent="0.25">
      <c r="A138" s="2">
        <v>137</v>
      </c>
      <c r="B138" s="13">
        <v>44387</v>
      </c>
      <c r="C138" s="2" t="s">
        <v>18</v>
      </c>
      <c r="D138" s="14">
        <v>7</v>
      </c>
      <c r="E138" s="2">
        <v>23</v>
      </c>
      <c r="F138" s="3">
        <f t="shared" si="25"/>
        <v>95.2</v>
      </c>
      <c r="G138" s="4">
        <v>2.38</v>
      </c>
      <c r="H138" s="1">
        <v>2.5049999999999999</v>
      </c>
      <c r="I138" s="3">
        <f t="shared" si="26"/>
        <v>4.9900199600798407</v>
      </c>
      <c r="J138" s="3">
        <v>4.8</v>
      </c>
      <c r="K138" s="7">
        <f t="shared" si="27"/>
        <v>95.009980039920165</v>
      </c>
      <c r="L138" s="8">
        <v>2.6070000000000002</v>
      </c>
      <c r="M138" s="8">
        <f t="shared" si="28"/>
        <v>2.5597199341021417</v>
      </c>
      <c r="N138" s="9">
        <f t="shared" si="29"/>
        <v>11.484066291230903</v>
      </c>
      <c r="O138" s="9">
        <f t="shared" si="22"/>
        <v>56.548318047500644</v>
      </c>
      <c r="P138" s="3">
        <f t="shared" si="23"/>
        <v>6.494046331151063</v>
      </c>
      <c r="Q138" s="3">
        <f t="shared" si="30"/>
        <v>5.2521008403361344</v>
      </c>
      <c r="R138" s="3">
        <f t="shared" si="24"/>
        <v>0.73543102131429683</v>
      </c>
      <c r="S138" s="3">
        <f t="shared" si="31"/>
        <v>4.0645689786857027</v>
      </c>
      <c r="T138" s="5">
        <f t="shared" si="32"/>
        <v>0.63073850507143447</v>
      </c>
    </row>
    <row r="139" spans="1:20" x14ac:dyDescent="0.25">
      <c r="A139" s="2">
        <v>138</v>
      </c>
      <c r="B139" s="13">
        <v>44387</v>
      </c>
      <c r="C139" s="2" t="s">
        <v>18</v>
      </c>
      <c r="D139" s="14">
        <v>8</v>
      </c>
      <c r="E139" s="2">
        <v>23</v>
      </c>
      <c r="F139" s="3">
        <f t="shared" si="25"/>
        <v>95.1</v>
      </c>
      <c r="G139" s="4">
        <v>2.3690000000000002</v>
      </c>
      <c r="H139" s="1">
        <v>2.5049999999999999</v>
      </c>
      <c r="I139" s="3">
        <f t="shared" si="26"/>
        <v>5.4291417165668534</v>
      </c>
      <c r="J139" s="3">
        <v>4.9000000000000004</v>
      </c>
      <c r="K139" s="7">
        <f t="shared" si="27"/>
        <v>94.570858283433154</v>
      </c>
      <c r="L139" s="8">
        <v>2.6070000000000002</v>
      </c>
      <c r="M139" s="8">
        <f t="shared" si="28"/>
        <v>2.5597199341021417</v>
      </c>
      <c r="N139" s="9">
        <f t="shared" si="29"/>
        <v>11.985722735317779</v>
      </c>
      <c r="O139" s="9">
        <f t="shared" si="22"/>
        <v>54.703259565907935</v>
      </c>
      <c r="P139" s="3">
        <f t="shared" si="23"/>
        <v>6.5565810187509239</v>
      </c>
      <c r="Q139" s="3">
        <f t="shared" si="30"/>
        <v>5.7408189109328687</v>
      </c>
      <c r="R139" s="3">
        <f t="shared" si="24"/>
        <v>0.73543102131429683</v>
      </c>
      <c r="S139" s="3">
        <f t="shared" si="31"/>
        <v>4.1645689786857032</v>
      </c>
      <c r="T139" s="5">
        <f t="shared" si="32"/>
        <v>0.63073850507143447</v>
      </c>
    </row>
    <row r="140" spans="1:20" x14ac:dyDescent="0.25">
      <c r="A140" s="2">
        <v>139</v>
      </c>
      <c r="B140" s="13">
        <v>44387</v>
      </c>
      <c r="C140" s="2" t="s">
        <v>18</v>
      </c>
      <c r="D140" s="14">
        <v>9</v>
      </c>
      <c r="E140" s="2">
        <v>23</v>
      </c>
      <c r="F140" s="3">
        <f t="shared" si="25"/>
        <v>95.2</v>
      </c>
      <c r="G140" s="4">
        <v>2.3690000000000002</v>
      </c>
      <c r="H140" s="1">
        <v>2.5049999999999999</v>
      </c>
      <c r="I140" s="3">
        <f t="shared" si="26"/>
        <v>5.4291417165668534</v>
      </c>
      <c r="J140" s="3">
        <v>4.8</v>
      </c>
      <c r="K140" s="7">
        <f t="shared" si="27"/>
        <v>94.570858283433154</v>
      </c>
      <c r="L140" s="8">
        <v>2.6070000000000002</v>
      </c>
      <c r="M140" s="8">
        <f t="shared" si="28"/>
        <v>2.5597199341021417</v>
      </c>
      <c r="N140" s="9">
        <f t="shared" si="29"/>
        <v>11.893173547868059</v>
      </c>
      <c r="O140" s="9">
        <f t="shared" si="22"/>
        <v>54.350773620552538</v>
      </c>
      <c r="P140" s="3">
        <f t="shared" si="23"/>
        <v>6.4640318313012051</v>
      </c>
      <c r="Q140" s="3">
        <f t="shared" si="30"/>
        <v>5.7408189109328687</v>
      </c>
      <c r="R140" s="3">
        <f t="shared" si="24"/>
        <v>0.73543102131429683</v>
      </c>
      <c r="S140" s="3">
        <f t="shared" si="31"/>
        <v>4.0645689786857027</v>
      </c>
      <c r="T140" s="5">
        <f t="shared" si="32"/>
        <v>0.63073850507143447</v>
      </c>
    </row>
    <row r="141" spans="1:20" x14ac:dyDescent="0.25">
      <c r="A141" s="2">
        <v>140</v>
      </c>
      <c r="B141" s="13">
        <v>44387</v>
      </c>
      <c r="C141" s="2" t="s">
        <v>18</v>
      </c>
      <c r="D141" s="14">
        <v>10</v>
      </c>
      <c r="E141" s="2">
        <v>23</v>
      </c>
      <c r="F141" s="3">
        <f t="shared" si="25"/>
        <v>95.3</v>
      </c>
      <c r="G141" s="4">
        <v>2.3610000000000002</v>
      </c>
      <c r="H141" s="1">
        <v>2.5049999999999999</v>
      </c>
      <c r="I141" s="3">
        <f t="shared" si="26"/>
        <v>5.7485029940119636</v>
      </c>
      <c r="J141" s="3">
        <v>4.7</v>
      </c>
      <c r="K141" s="7">
        <f t="shared" si="27"/>
        <v>94.251497005988043</v>
      </c>
      <c r="L141" s="8">
        <v>2.6070000000000002</v>
      </c>
      <c r="M141" s="8">
        <f t="shared" si="28"/>
        <v>2.5597199341021417</v>
      </c>
      <c r="N141" s="9">
        <f t="shared" si="29"/>
        <v>12.098469444891379</v>
      </c>
      <c r="O141" s="9">
        <f t="shared" si="22"/>
        <v>52.485700607035966</v>
      </c>
      <c r="P141" s="3">
        <f t="shared" si="23"/>
        <v>6.3499664508794149</v>
      </c>
      <c r="Q141" s="3">
        <f t="shared" si="30"/>
        <v>6.0991105463786388</v>
      </c>
      <c r="R141" s="3">
        <f t="shared" si="24"/>
        <v>0.73543102131429683</v>
      </c>
      <c r="S141" s="3">
        <f t="shared" si="31"/>
        <v>3.9645689786857035</v>
      </c>
      <c r="T141" s="5">
        <f t="shared" si="32"/>
        <v>0.63073850507143447</v>
      </c>
    </row>
    <row r="142" spans="1:20" x14ac:dyDescent="0.25">
      <c r="A142" s="2">
        <v>141</v>
      </c>
      <c r="B142" s="13">
        <v>44418</v>
      </c>
      <c r="C142" s="2" t="s">
        <v>19</v>
      </c>
      <c r="D142" s="14">
        <v>1</v>
      </c>
      <c r="E142" s="2">
        <v>24</v>
      </c>
      <c r="F142" s="3">
        <f t="shared" si="25"/>
        <v>95.5</v>
      </c>
      <c r="G142" s="4">
        <v>2.3570000000000002</v>
      </c>
      <c r="H142" s="1">
        <v>2.5049999999999999</v>
      </c>
      <c r="I142" s="3">
        <f t="shared" si="26"/>
        <v>5.9081836327345183</v>
      </c>
      <c r="J142" s="3">
        <v>4.5</v>
      </c>
      <c r="K142" s="7">
        <f t="shared" si="27"/>
        <v>94.09181636726548</v>
      </c>
      <c r="L142" s="8">
        <v>2.6070000000000002</v>
      </c>
      <c r="M142" s="8">
        <f t="shared" si="28"/>
        <v>2.5597199341021417</v>
      </c>
      <c r="N142" s="9">
        <f t="shared" si="29"/>
        <v>12.063231214802897</v>
      </c>
      <c r="O142" s="9">
        <f t="shared" si="22"/>
        <v>51.023208230606286</v>
      </c>
      <c r="P142" s="3">
        <f t="shared" si="23"/>
        <v>6.155047582068379</v>
      </c>
      <c r="Q142" s="3">
        <f t="shared" si="30"/>
        <v>6.2791684344505594</v>
      </c>
      <c r="R142" s="3">
        <f t="shared" si="24"/>
        <v>0.73543102131429683</v>
      </c>
      <c r="S142" s="3">
        <f t="shared" si="31"/>
        <v>3.7645689786857033</v>
      </c>
      <c r="T142" s="5">
        <f t="shared" si="32"/>
        <v>0.65979225000000086</v>
      </c>
    </row>
    <row r="143" spans="1:20" x14ac:dyDescent="0.25">
      <c r="A143" s="2">
        <v>142</v>
      </c>
      <c r="B143" s="13">
        <v>44418</v>
      </c>
      <c r="C143" s="2" t="s">
        <v>19</v>
      </c>
      <c r="D143" s="14">
        <v>2</v>
      </c>
      <c r="E143" s="2">
        <v>24</v>
      </c>
      <c r="F143" s="3">
        <f t="shared" si="25"/>
        <v>95.5</v>
      </c>
      <c r="G143" s="4">
        <v>2.3660000000000001</v>
      </c>
      <c r="H143" s="1">
        <v>2.5049999999999999</v>
      </c>
      <c r="I143" s="3">
        <f t="shared" si="26"/>
        <v>5.5489021956087745</v>
      </c>
      <c r="J143" s="3">
        <v>4.5</v>
      </c>
      <c r="K143" s="7">
        <f t="shared" si="27"/>
        <v>94.451097804391225</v>
      </c>
      <c r="L143" s="8">
        <v>2.6070000000000002</v>
      </c>
      <c r="M143" s="8">
        <f t="shared" si="28"/>
        <v>2.5597199341021417</v>
      </c>
      <c r="N143" s="9">
        <f t="shared" si="29"/>
        <v>11.727452292839899</v>
      </c>
      <c r="O143" s="9">
        <f t="shared" si="22"/>
        <v>52.684504212422922</v>
      </c>
      <c r="P143" s="3">
        <f t="shared" si="23"/>
        <v>6.1785500972311258</v>
      </c>
      <c r="Q143" s="3">
        <f t="shared" si="30"/>
        <v>5.8748943364327895</v>
      </c>
      <c r="R143" s="3">
        <f t="shared" si="24"/>
        <v>0.73543102131429683</v>
      </c>
      <c r="S143" s="3">
        <f t="shared" si="31"/>
        <v>3.7645689786857033</v>
      </c>
      <c r="T143" s="5">
        <f t="shared" si="32"/>
        <v>0.65979225000000086</v>
      </c>
    </row>
    <row r="144" spans="1:20" x14ac:dyDescent="0.25">
      <c r="A144" s="2">
        <v>143</v>
      </c>
      <c r="B144" s="13">
        <v>44418</v>
      </c>
      <c r="C144" s="2" t="s">
        <v>19</v>
      </c>
      <c r="D144" s="14">
        <v>3</v>
      </c>
      <c r="E144" s="2">
        <v>24</v>
      </c>
      <c r="F144" s="3">
        <f t="shared" si="25"/>
        <v>95.3</v>
      </c>
      <c r="G144" s="4">
        <v>2.3919999999999999</v>
      </c>
      <c r="H144" s="1">
        <v>2.5049999999999999</v>
      </c>
      <c r="I144" s="3">
        <f t="shared" si="26"/>
        <v>4.5109780439121758</v>
      </c>
      <c r="J144" s="3">
        <v>4.7</v>
      </c>
      <c r="K144" s="7">
        <f t="shared" si="27"/>
        <v>95.489021956087825</v>
      </c>
      <c r="L144" s="8">
        <v>2.6070000000000002</v>
      </c>
      <c r="M144" s="8">
        <f t="shared" si="28"/>
        <v>2.5597199341021417</v>
      </c>
      <c r="N144" s="9">
        <f t="shared" si="29"/>
        <v>10.944319742558335</v>
      </c>
      <c r="O144" s="9">
        <f t="shared" si="22"/>
        <v>58.782472094901593</v>
      </c>
      <c r="P144" s="3">
        <f t="shared" si="23"/>
        <v>6.4333416986461582</v>
      </c>
      <c r="Q144" s="3">
        <f t="shared" si="30"/>
        <v>4.7240802675585289</v>
      </c>
      <c r="R144" s="3">
        <f t="shared" si="24"/>
        <v>0.73543102131429683</v>
      </c>
      <c r="S144" s="3">
        <f t="shared" si="31"/>
        <v>3.9645689786857035</v>
      </c>
      <c r="T144" s="5">
        <f t="shared" si="32"/>
        <v>0.65979225000000086</v>
      </c>
    </row>
    <row r="145" spans="1:20" x14ac:dyDescent="0.25">
      <c r="A145" s="2">
        <v>144</v>
      </c>
      <c r="B145" s="13">
        <v>44418</v>
      </c>
      <c r="C145" s="2" t="s">
        <v>19</v>
      </c>
      <c r="D145" s="14">
        <v>4</v>
      </c>
      <c r="E145" s="2">
        <v>24</v>
      </c>
      <c r="F145" s="3">
        <f t="shared" si="25"/>
        <v>95.3</v>
      </c>
      <c r="G145" s="4">
        <v>2.3879999999999999</v>
      </c>
      <c r="H145" s="1">
        <v>2.5049999999999999</v>
      </c>
      <c r="I145" s="3">
        <f t="shared" si="26"/>
        <v>4.6706586826347305</v>
      </c>
      <c r="J145" s="3">
        <v>4.7</v>
      </c>
      <c r="K145" s="7">
        <f t="shared" si="27"/>
        <v>95.329341317365277</v>
      </c>
      <c r="L145" s="8">
        <v>2.6070000000000002</v>
      </c>
      <c r="M145" s="8">
        <f t="shared" si="28"/>
        <v>2.5597199341021417</v>
      </c>
      <c r="N145" s="9">
        <f t="shared" si="29"/>
        <v>11.093242284794854</v>
      </c>
      <c r="O145" s="9">
        <f t="shared" si="22"/>
        <v>57.896361021189904</v>
      </c>
      <c r="P145" s="3">
        <f t="shared" si="23"/>
        <v>6.4225836021601257</v>
      </c>
      <c r="Q145" s="3">
        <f t="shared" si="30"/>
        <v>4.8994974874371859</v>
      </c>
      <c r="R145" s="3">
        <f t="shared" si="24"/>
        <v>0.73543102131429683</v>
      </c>
      <c r="S145" s="3">
        <f t="shared" si="31"/>
        <v>3.9645689786857035</v>
      </c>
      <c r="T145" s="5">
        <f t="shared" si="32"/>
        <v>0.65979225000000086</v>
      </c>
    </row>
    <row r="146" spans="1:20" x14ac:dyDescent="0.25">
      <c r="A146" s="2">
        <v>145</v>
      </c>
      <c r="B146" s="13">
        <v>44418</v>
      </c>
      <c r="C146" s="2" t="s">
        <v>19</v>
      </c>
      <c r="D146" s="14">
        <v>5</v>
      </c>
      <c r="E146" s="2">
        <v>24</v>
      </c>
      <c r="F146" s="3">
        <f t="shared" si="25"/>
        <v>95.4</v>
      </c>
      <c r="G146" s="4">
        <v>2.3639999999999999</v>
      </c>
      <c r="H146" s="1">
        <v>2.5049999999999999</v>
      </c>
      <c r="I146" s="3">
        <f t="shared" si="26"/>
        <v>5.6287425149700612</v>
      </c>
      <c r="J146" s="3">
        <v>4.5999999999999996</v>
      </c>
      <c r="K146" s="7">
        <f t="shared" si="27"/>
        <v>94.371257485029943</v>
      </c>
      <c r="L146" s="8">
        <v>2.6070000000000002</v>
      </c>
      <c r="M146" s="8">
        <f t="shared" si="28"/>
        <v>2.5597199341021417</v>
      </c>
      <c r="N146" s="9">
        <f t="shared" si="29"/>
        <v>11.894423684633949</v>
      </c>
      <c r="O146" s="9">
        <f t="shared" si="22"/>
        <v>52.67746749057153</v>
      </c>
      <c r="P146" s="3">
        <f t="shared" si="23"/>
        <v>6.2656811696638899</v>
      </c>
      <c r="Q146" s="3">
        <f t="shared" si="30"/>
        <v>5.964467005076143</v>
      </c>
      <c r="R146" s="3">
        <f t="shared" si="24"/>
        <v>0.73543102131429683</v>
      </c>
      <c r="S146" s="3">
        <f t="shared" si="31"/>
        <v>3.8645689786857029</v>
      </c>
      <c r="T146" s="5">
        <f t="shared" si="32"/>
        <v>0.65979225000000086</v>
      </c>
    </row>
    <row r="147" spans="1:20" x14ac:dyDescent="0.25">
      <c r="A147" s="2">
        <v>146</v>
      </c>
      <c r="B147" s="13">
        <v>44418</v>
      </c>
      <c r="C147" s="2" t="s">
        <v>19</v>
      </c>
      <c r="D147" s="14">
        <v>6</v>
      </c>
      <c r="E147" s="2">
        <v>24</v>
      </c>
      <c r="F147" s="3">
        <f t="shared" si="25"/>
        <v>95.4</v>
      </c>
      <c r="G147" s="4">
        <v>2.3380000000000001</v>
      </c>
      <c r="H147" s="1">
        <v>2.5049999999999999</v>
      </c>
      <c r="I147" s="3">
        <f t="shared" si="26"/>
        <v>6.6666666666666599</v>
      </c>
      <c r="J147" s="3">
        <v>4.5999999999999996</v>
      </c>
      <c r="K147" s="7">
        <f t="shared" si="27"/>
        <v>93.333333333333343</v>
      </c>
      <c r="L147" s="8">
        <v>2.6070000000000002</v>
      </c>
      <c r="M147" s="8">
        <f t="shared" si="28"/>
        <v>2.5597199341021417</v>
      </c>
      <c r="N147" s="9">
        <f t="shared" si="29"/>
        <v>12.863435945293631</v>
      </c>
      <c r="O147" s="9">
        <f t="shared" si="22"/>
        <v>48.173515264358237</v>
      </c>
      <c r="P147" s="3">
        <f t="shared" si="23"/>
        <v>6.1967692786269719</v>
      </c>
      <c r="Q147" s="3">
        <f t="shared" si="30"/>
        <v>7.1428571428571352</v>
      </c>
      <c r="R147" s="3">
        <f t="shared" si="24"/>
        <v>0.73543102131429683</v>
      </c>
      <c r="S147" s="3">
        <f t="shared" si="31"/>
        <v>3.8645689786857029</v>
      </c>
      <c r="T147" s="5">
        <f t="shared" si="32"/>
        <v>0.65979225000000086</v>
      </c>
    </row>
    <row r="148" spans="1:20" x14ac:dyDescent="0.25">
      <c r="A148" s="2">
        <v>147</v>
      </c>
      <c r="B148" s="13">
        <v>44418</v>
      </c>
      <c r="C148" s="2" t="s">
        <v>19</v>
      </c>
      <c r="D148" s="14">
        <v>7</v>
      </c>
      <c r="E148" s="2">
        <v>24</v>
      </c>
      <c r="F148" s="3">
        <f t="shared" si="25"/>
        <v>95.2</v>
      </c>
      <c r="G148" s="4">
        <v>2.3769999999999998</v>
      </c>
      <c r="H148" s="1">
        <v>2.5049999999999999</v>
      </c>
      <c r="I148" s="3">
        <f t="shared" si="26"/>
        <v>5.1097804391217609</v>
      </c>
      <c r="J148" s="3">
        <v>4.8</v>
      </c>
      <c r="K148" s="7">
        <f t="shared" si="27"/>
        <v>94.890219560878236</v>
      </c>
      <c r="L148" s="8">
        <v>2.6070000000000002</v>
      </c>
      <c r="M148" s="8">
        <f t="shared" si="28"/>
        <v>2.5597199341021417</v>
      </c>
      <c r="N148" s="9">
        <f t="shared" si="29"/>
        <v>11.5956409975865</v>
      </c>
      <c r="O148" s="9">
        <f t="shared" si="22"/>
        <v>55.933609533226289</v>
      </c>
      <c r="P148" s="3">
        <f t="shared" si="23"/>
        <v>6.4858605584647382</v>
      </c>
      <c r="Q148" s="3">
        <f t="shared" si="30"/>
        <v>5.3849389987379102</v>
      </c>
      <c r="R148" s="3">
        <f t="shared" si="24"/>
        <v>0.73543102131429683</v>
      </c>
      <c r="S148" s="3">
        <f t="shared" si="31"/>
        <v>4.0645689786857027</v>
      </c>
      <c r="T148" s="5">
        <f t="shared" si="32"/>
        <v>0.65979225000000086</v>
      </c>
    </row>
    <row r="149" spans="1:20" x14ac:dyDescent="0.25">
      <c r="A149" s="2">
        <v>148</v>
      </c>
      <c r="B149" s="13">
        <v>44418</v>
      </c>
      <c r="C149" s="2" t="s">
        <v>19</v>
      </c>
      <c r="D149" s="14">
        <v>8</v>
      </c>
      <c r="E149" s="2">
        <v>24</v>
      </c>
      <c r="F149" s="3">
        <f t="shared" si="25"/>
        <v>95.2</v>
      </c>
      <c r="G149" s="4">
        <v>2.3380000000000001</v>
      </c>
      <c r="H149" s="1">
        <v>2.5049999999999999</v>
      </c>
      <c r="I149" s="3">
        <f t="shared" si="26"/>
        <v>6.6666666666666599</v>
      </c>
      <c r="J149" s="3">
        <v>4.8</v>
      </c>
      <c r="K149" s="7">
        <f t="shared" si="27"/>
        <v>93.333333333333343</v>
      </c>
      <c r="L149" s="8">
        <v>2.6070000000000002</v>
      </c>
      <c r="M149" s="8">
        <f t="shared" si="28"/>
        <v>2.5597199341021417</v>
      </c>
      <c r="N149" s="9">
        <f t="shared" si="29"/>
        <v>13.046112180209164</v>
      </c>
      <c r="O149" s="9">
        <f t="shared" si="22"/>
        <v>48.899207866846844</v>
      </c>
      <c r="P149" s="3">
        <f t="shared" si="23"/>
        <v>6.3794455135425032</v>
      </c>
      <c r="Q149" s="3">
        <f t="shared" si="30"/>
        <v>7.1428571428571352</v>
      </c>
      <c r="R149" s="3">
        <f t="shared" si="24"/>
        <v>0.73543102131429683</v>
      </c>
      <c r="S149" s="3">
        <f t="shared" si="31"/>
        <v>4.0645689786857027</v>
      </c>
      <c r="T149" s="5">
        <f t="shared" si="32"/>
        <v>0.65979225000000086</v>
      </c>
    </row>
    <row r="150" spans="1:20" x14ac:dyDescent="0.25">
      <c r="A150" s="2">
        <v>149</v>
      </c>
      <c r="B150" s="13">
        <v>44418</v>
      </c>
      <c r="C150" s="2" t="s">
        <v>19</v>
      </c>
      <c r="D150" s="14">
        <v>9</v>
      </c>
      <c r="E150" s="2">
        <v>24</v>
      </c>
      <c r="F150" s="3">
        <f t="shared" si="25"/>
        <v>95.1</v>
      </c>
      <c r="G150" s="4">
        <v>2.367</v>
      </c>
      <c r="H150" s="1">
        <v>2.5049999999999999</v>
      </c>
      <c r="I150" s="3">
        <f t="shared" si="26"/>
        <v>5.5089820359281401</v>
      </c>
      <c r="J150" s="3">
        <v>4.9000000000000004</v>
      </c>
      <c r="K150" s="7">
        <f t="shared" si="27"/>
        <v>94.491017964071858</v>
      </c>
      <c r="L150" s="8">
        <v>2.6070000000000002</v>
      </c>
      <c r="M150" s="8">
        <f t="shared" si="28"/>
        <v>2.5597199341021417</v>
      </c>
      <c r="N150" s="9">
        <f t="shared" si="29"/>
        <v>12.060027739340313</v>
      </c>
      <c r="O150" s="9">
        <f t="shared" si="22"/>
        <v>54.320320359151317</v>
      </c>
      <c r="P150" s="3">
        <f t="shared" si="23"/>
        <v>6.5510457034121723</v>
      </c>
      <c r="Q150" s="3">
        <f t="shared" si="30"/>
        <v>5.8301647655259785</v>
      </c>
      <c r="R150" s="3">
        <f t="shared" si="24"/>
        <v>0.73543102131429683</v>
      </c>
      <c r="S150" s="3">
        <f t="shared" si="31"/>
        <v>4.1645689786857032</v>
      </c>
      <c r="T150" s="5">
        <f t="shared" si="32"/>
        <v>0.65979225000000086</v>
      </c>
    </row>
    <row r="151" spans="1:20" x14ac:dyDescent="0.25">
      <c r="A151" s="2">
        <v>150</v>
      </c>
      <c r="B151" s="13">
        <v>44418</v>
      </c>
      <c r="C151" s="2" t="s">
        <v>19</v>
      </c>
      <c r="D151" s="14">
        <v>10</v>
      </c>
      <c r="E151" s="2">
        <v>24</v>
      </c>
      <c r="F151" s="3">
        <f t="shared" si="25"/>
        <v>95.1</v>
      </c>
      <c r="G151" s="4">
        <v>2.3479999999999999</v>
      </c>
      <c r="H151" s="1">
        <v>2.5049999999999999</v>
      </c>
      <c r="I151" s="3">
        <f t="shared" si="26"/>
        <v>6.2674650698602816</v>
      </c>
      <c r="J151" s="3">
        <v>4.9000000000000004</v>
      </c>
      <c r="K151" s="7">
        <f t="shared" si="27"/>
        <v>93.732534930139721</v>
      </c>
      <c r="L151" s="8">
        <v>2.6070000000000002</v>
      </c>
      <c r="M151" s="8">
        <f t="shared" si="28"/>
        <v>2.5597199341021417</v>
      </c>
      <c r="N151" s="9">
        <f t="shared" si="29"/>
        <v>12.765925277554317</v>
      </c>
      <c r="O151" s="9">
        <f t="shared" si="22"/>
        <v>50.904733236375357</v>
      </c>
      <c r="P151" s="3">
        <f t="shared" si="23"/>
        <v>6.498460207694035</v>
      </c>
      <c r="Q151" s="3">
        <f t="shared" si="30"/>
        <v>6.6865417376490655</v>
      </c>
      <c r="R151" s="3">
        <f t="shared" si="24"/>
        <v>0.73543102131429683</v>
      </c>
      <c r="S151" s="3">
        <f t="shared" si="31"/>
        <v>4.1645689786857032</v>
      </c>
      <c r="T151" s="5">
        <f t="shared" si="32"/>
        <v>0.65979225000000086</v>
      </c>
    </row>
    <row r="152" spans="1:20" x14ac:dyDescent="0.25">
      <c r="A152" s="2">
        <v>151</v>
      </c>
      <c r="B152" s="13">
        <v>44454</v>
      </c>
      <c r="C152" s="2" t="s">
        <v>20</v>
      </c>
      <c r="D152" s="14">
        <v>1</v>
      </c>
      <c r="E152" s="2">
        <v>25</v>
      </c>
      <c r="F152" s="3">
        <f t="shared" si="25"/>
        <v>95.6</v>
      </c>
      <c r="G152" s="4">
        <v>2.3580000000000001</v>
      </c>
      <c r="H152" s="1">
        <v>2.5049999999999999</v>
      </c>
      <c r="I152" s="3">
        <f t="shared" si="26"/>
        <v>5.8682634730538838</v>
      </c>
      <c r="J152" s="3">
        <v>4.4000000000000004</v>
      </c>
      <c r="K152" s="7">
        <f t="shared" si="27"/>
        <v>94.131736526946113</v>
      </c>
      <c r="L152" s="8">
        <v>2.6070000000000002</v>
      </c>
      <c r="M152" s="8">
        <f t="shared" si="28"/>
        <v>2.5597199341021417</v>
      </c>
      <c r="N152" s="9">
        <f t="shared" si="29"/>
        <v>11.933802992759453</v>
      </c>
      <c r="O152" s="9">
        <f t="shared" si="22"/>
        <v>50.826543084259804</v>
      </c>
      <c r="P152" s="3">
        <f t="shared" si="23"/>
        <v>6.0655395197055695</v>
      </c>
      <c r="Q152" s="3">
        <f t="shared" si="30"/>
        <v>6.2340966921119501</v>
      </c>
      <c r="R152" s="3">
        <f t="shared" si="24"/>
        <v>0.73543102131429683</v>
      </c>
      <c r="S152" s="3">
        <f t="shared" si="31"/>
        <v>3.6645689786857036</v>
      </c>
      <c r="T152" s="5">
        <f t="shared" si="32"/>
        <v>0.68898741550111853</v>
      </c>
    </row>
    <row r="153" spans="1:20" x14ac:dyDescent="0.25">
      <c r="A153" s="2">
        <v>152</v>
      </c>
      <c r="B153" s="13">
        <v>44454</v>
      </c>
      <c r="C153" s="2" t="s">
        <v>20</v>
      </c>
      <c r="D153" s="14">
        <v>2</v>
      </c>
      <c r="E153" s="2">
        <v>25</v>
      </c>
      <c r="F153" s="3">
        <f t="shared" si="25"/>
        <v>95.5</v>
      </c>
      <c r="G153" s="4">
        <v>2.367</v>
      </c>
      <c r="H153" s="1">
        <v>2.5049999999999999</v>
      </c>
      <c r="I153" s="3">
        <f t="shared" si="26"/>
        <v>5.5089820359281401</v>
      </c>
      <c r="J153" s="3">
        <v>4.5</v>
      </c>
      <c r="K153" s="7">
        <f t="shared" si="27"/>
        <v>94.491017964071858</v>
      </c>
      <c r="L153" s="8">
        <v>2.6070000000000002</v>
      </c>
      <c r="M153" s="8">
        <f t="shared" si="28"/>
        <v>2.5597199341021417</v>
      </c>
      <c r="N153" s="9">
        <f t="shared" si="29"/>
        <v>11.690143523732914</v>
      </c>
      <c r="O153" s="9">
        <f t="shared" si="22"/>
        <v>52.874983743835138</v>
      </c>
      <c r="P153" s="3">
        <f t="shared" si="23"/>
        <v>6.1811614878047747</v>
      </c>
      <c r="Q153" s="3">
        <f t="shared" si="30"/>
        <v>5.8301647655259785</v>
      </c>
      <c r="R153" s="3">
        <f t="shared" si="24"/>
        <v>0.73543102131429683</v>
      </c>
      <c r="S153" s="3">
        <f t="shared" si="31"/>
        <v>3.7645689786857033</v>
      </c>
      <c r="T153" s="5">
        <f t="shared" si="32"/>
        <v>0.68898741550111853</v>
      </c>
    </row>
    <row r="154" spans="1:20" x14ac:dyDescent="0.25">
      <c r="A154" s="2">
        <v>153</v>
      </c>
      <c r="B154" s="13">
        <v>44454</v>
      </c>
      <c r="C154" s="2" t="s">
        <v>20</v>
      </c>
      <c r="D154" s="14">
        <v>3</v>
      </c>
      <c r="E154" s="2">
        <v>25</v>
      </c>
      <c r="F154" s="3">
        <f t="shared" si="25"/>
        <v>95.4</v>
      </c>
      <c r="G154" s="4">
        <v>2.3889999999999998</v>
      </c>
      <c r="H154" s="1">
        <v>2.5049999999999999</v>
      </c>
      <c r="I154" s="3">
        <f t="shared" si="26"/>
        <v>4.630738522954096</v>
      </c>
      <c r="J154" s="3">
        <v>4.5999999999999996</v>
      </c>
      <c r="K154" s="7">
        <f t="shared" si="27"/>
        <v>95.36926147704591</v>
      </c>
      <c r="L154" s="8">
        <v>2.6070000000000002</v>
      </c>
      <c r="M154" s="8">
        <f t="shared" si="28"/>
        <v>2.5597199341021417</v>
      </c>
      <c r="N154" s="9">
        <f t="shared" si="29"/>
        <v>10.962681126307331</v>
      </c>
      <c r="O154" s="9">
        <f t="shared" si="22"/>
        <v>57.759069432005695</v>
      </c>
      <c r="P154" s="3">
        <f t="shared" si="23"/>
        <v>6.3319426033532356</v>
      </c>
      <c r="Q154" s="3">
        <f t="shared" si="30"/>
        <v>4.8555881121808326</v>
      </c>
      <c r="R154" s="3">
        <f t="shared" si="24"/>
        <v>0.73543102131429683</v>
      </c>
      <c r="S154" s="3">
        <f t="shared" si="31"/>
        <v>3.8645689786857029</v>
      </c>
      <c r="T154" s="5">
        <f t="shared" si="32"/>
        <v>0.68898741550111853</v>
      </c>
    </row>
    <row r="155" spans="1:20" x14ac:dyDescent="0.25">
      <c r="A155" s="2">
        <v>154</v>
      </c>
      <c r="B155" s="13">
        <v>44454</v>
      </c>
      <c r="C155" s="2" t="s">
        <v>20</v>
      </c>
      <c r="D155" s="14">
        <v>4</v>
      </c>
      <c r="E155" s="2">
        <v>25</v>
      </c>
      <c r="F155" s="3">
        <f t="shared" si="25"/>
        <v>95.4</v>
      </c>
      <c r="G155" s="4">
        <v>2.3439999999999999</v>
      </c>
      <c r="H155" s="1">
        <v>2.5049999999999999</v>
      </c>
      <c r="I155" s="3">
        <f t="shared" si="26"/>
        <v>6.4271457085828363</v>
      </c>
      <c r="J155" s="3">
        <v>4.5999999999999996</v>
      </c>
      <c r="K155" s="7">
        <f t="shared" si="27"/>
        <v>93.572854291417158</v>
      </c>
      <c r="L155" s="8">
        <v>2.6070000000000002</v>
      </c>
      <c r="M155" s="8">
        <f t="shared" si="28"/>
        <v>2.5597199341021417</v>
      </c>
      <c r="N155" s="9">
        <f t="shared" si="29"/>
        <v>12.639817731295253</v>
      </c>
      <c r="O155" s="9">
        <f t="shared" si="22"/>
        <v>49.151595021266012</v>
      </c>
      <c r="P155" s="3">
        <f t="shared" si="23"/>
        <v>6.2126720227124155</v>
      </c>
      <c r="Q155" s="3">
        <f t="shared" si="30"/>
        <v>6.8686006825938586</v>
      </c>
      <c r="R155" s="3">
        <f t="shared" si="24"/>
        <v>0.73543102131429683</v>
      </c>
      <c r="S155" s="3">
        <f t="shared" si="31"/>
        <v>3.8645689786857029</v>
      </c>
      <c r="T155" s="5">
        <f t="shared" si="32"/>
        <v>0.68898741550111853</v>
      </c>
    </row>
    <row r="156" spans="1:20" x14ac:dyDescent="0.25">
      <c r="A156" s="2">
        <v>155</v>
      </c>
      <c r="B156" s="13">
        <v>44454</v>
      </c>
      <c r="C156" s="2" t="s">
        <v>20</v>
      </c>
      <c r="D156" s="14">
        <v>5</v>
      </c>
      <c r="E156" s="2">
        <v>25</v>
      </c>
      <c r="F156" s="3">
        <f t="shared" si="25"/>
        <v>95.4</v>
      </c>
      <c r="G156" s="4">
        <v>2.3679999999999999</v>
      </c>
      <c r="H156" s="1">
        <v>2.5049999999999999</v>
      </c>
      <c r="I156" s="3">
        <f t="shared" si="26"/>
        <v>5.4690618762475056</v>
      </c>
      <c r="J156" s="3">
        <v>4.5999999999999996</v>
      </c>
      <c r="K156" s="7">
        <f t="shared" si="27"/>
        <v>94.530938123752492</v>
      </c>
      <c r="L156" s="8">
        <v>2.6070000000000002</v>
      </c>
      <c r="M156" s="8">
        <f t="shared" si="28"/>
        <v>2.5597199341021417</v>
      </c>
      <c r="N156" s="9">
        <f t="shared" si="29"/>
        <v>11.745344875301697</v>
      </c>
      <c r="O156" s="9">
        <f t="shared" si="22"/>
        <v>53.436344915269899</v>
      </c>
      <c r="P156" s="3">
        <f t="shared" si="23"/>
        <v>6.2762829990541924</v>
      </c>
      <c r="Q156" s="3">
        <f t="shared" si="30"/>
        <v>5.7854729729729737</v>
      </c>
      <c r="R156" s="3">
        <f t="shared" si="24"/>
        <v>0.73543102131429683</v>
      </c>
      <c r="S156" s="3">
        <f t="shared" si="31"/>
        <v>3.8645689786857029</v>
      </c>
      <c r="T156" s="5">
        <f t="shared" si="32"/>
        <v>0.68898741550111853</v>
      </c>
    </row>
    <row r="157" spans="1:20" x14ac:dyDescent="0.25">
      <c r="A157" s="2">
        <v>156</v>
      </c>
      <c r="B157" s="13">
        <v>44454</v>
      </c>
      <c r="C157" s="2" t="s">
        <v>20</v>
      </c>
      <c r="D157" s="14">
        <v>6</v>
      </c>
      <c r="E157" s="2">
        <v>25</v>
      </c>
      <c r="F157" s="3">
        <f t="shared" si="25"/>
        <v>95.4</v>
      </c>
      <c r="G157" s="4">
        <v>2.3730000000000002</v>
      </c>
      <c r="H157" s="1">
        <v>2.5049999999999999</v>
      </c>
      <c r="I157" s="3">
        <f t="shared" si="26"/>
        <v>5.2694610778442987</v>
      </c>
      <c r="J157" s="3">
        <v>4.5999999999999996</v>
      </c>
      <c r="K157" s="7">
        <f t="shared" si="27"/>
        <v>94.730538922155702</v>
      </c>
      <c r="L157" s="8">
        <v>2.6070000000000002</v>
      </c>
      <c r="M157" s="8">
        <f t="shared" si="28"/>
        <v>2.5597199341021417</v>
      </c>
      <c r="N157" s="9">
        <f t="shared" si="29"/>
        <v>11.558996363636354</v>
      </c>
      <c r="O157" s="9">
        <f t="shared" si="22"/>
        <v>54.412468763969969</v>
      </c>
      <c r="P157" s="3">
        <f t="shared" si="23"/>
        <v>6.2895352857920557</v>
      </c>
      <c r="Q157" s="3">
        <f t="shared" si="30"/>
        <v>5.5625790139064328</v>
      </c>
      <c r="R157" s="3">
        <f t="shared" si="24"/>
        <v>0.73543102131429683</v>
      </c>
      <c r="S157" s="3">
        <f t="shared" si="31"/>
        <v>3.8645689786857029</v>
      </c>
      <c r="T157" s="5">
        <f t="shared" si="32"/>
        <v>0.68898741550111853</v>
      </c>
    </row>
    <row r="158" spans="1:20" x14ac:dyDescent="0.25">
      <c r="A158" s="2">
        <v>157</v>
      </c>
      <c r="B158" s="13">
        <v>44454</v>
      </c>
      <c r="C158" s="2" t="s">
        <v>20</v>
      </c>
      <c r="D158" s="14">
        <v>7</v>
      </c>
      <c r="E158" s="2">
        <v>25</v>
      </c>
      <c r="F158" s="3">
        <f t="shared" si="25"/>
        <v>95.4</v>
      </c>
      <c r="G158" s="4">
        <v>2.3519999999999999</v>
      </c>
      <c r="H158" s="1">
        <v>2.5049999999999999</v>
      </c>
      <c r="I158" s="3">
        <f t="shared" si="26"/>
        <v>6.1077844311377261</v>
      </c>
      <c r="J158" s="3">
        <v>4.5999999999999996</v>
      </c>
      <c r="K158" s="7">
        <f t="shared" si="27"/>
        <v>93.892215568862269</v>
      </c>
      <c r="L158" s="8">
        <v>2.6070000000000002</v>
      </c>
      <c r="M158" s="8">
        <f t="shared" si="28"/>
        <v>2.5597199341021417</v>
      </c>
      <c r="N158" s="9">
        <f t="shared" si="29"/>
        <v>12.341660112630734</v>
      </c>
      <c r="O158" s="9">
        <f t="shared" si="22"/>
        <v>50.510835856783309</v>
      </c>
      <c r="P158" s="3">
        <f t="shared" si="23"/>
        <v>6.2338756814930081</v>
      </c>
      <c r="Q158" s="3">
        <f t="shared" si="30"/>
        <v>6.505102040816328</v>
      </c>
      <c r="R158" s="3">
        <f t="shared" si="24"/>
        <v>0.73543102131429683</v>
      </c>
      <c r="S158" s="3">
        <f t="shared" si="31"/>
        <v>3.8645689786857029</v>
      </c>
      <c r="T158" s="5">
        <f t="shared" si="32"/>
        <v>0.68898741550111853</v>
      </c>
    </row>
    <row r="159" spans="1:20" x14ac:dyDescent="0.25">
      <c r="A159" s="2">
        <v>158</v>
      </c>
      <c r="B159" s="13">
        <v>44454</v>
      </c>
      <c r="C159" s="2" t="s">
        <v>20</v>
      </c>
      <c r="D159" s="14">
        <v>8</v>
      </c>
      <c r="E159" s="2">
        <v>25</v>
      </c>
      <c r="F159" s="3">
        <f t="shared" si="25"/>
        <v>95.5</v>
      </c>
      <c r="G159" s="4">
        <v>2.3570000000000002</v>
      </c>
      <c r="H159" s="1">
        <v>2.5049999999999999</v>
      </c>
      <c r="I159" s="3">
        <f t="shared" si="26"/>
        <v>5.9081836327345183</v>
      </c>
      <c r="J159" s="3">
        <v>4.5</v>
      </c>
      <c r="K159" s="7">
        <f t="shared" si="27"/>
        <v>94.09181636726548</v>
      </c>
      <c r="L159" s="8">
        <v>2.6070000000000002</v>
      </c>
      <c r="M159" s="8">
        <f t="shared" si="28"/>
        <v>2.5597199341021417</v>
      </c>
      <c r="N159" s="9">
        <f t="shared" si="29"/>
        <v>12.063231214802897</v>
      </c>
      <c r="O159" s="9">
        <f t="shared" si="22"/>
        <v>51.023208230606286</v>
      </c>
      <c r="P159" s="3">
        <f t="shared" si="23"/>
        <v>6.155047582068379</v>
      </c>
      <c r="Q159" s="3">
        <f t="shared" si="30"/>
        <v>6.2791684344505594</v>
      </c>
      <c r="R159" s="3">
        <f t="shared" si="24"/>
        <v>0.73543102131429683</v>
      </c>
      <c r="S159" s="3">
        <f t="shared" si="31"/>
        <v>3.7645689786857033</v>
      </c>
      <c r="T159" s="5">
        <f t="shared" si="32"/>
        <v>0.68898741550111853</v>
      </c>
    </row>
    <row r="160" spans="1:20" x14ac:dyDescent="0.25">
      <c r="A160" s="2">
        <v>159</v>
      </c>
      <c r="B160" s="13">
        <v>44454</v>
      </c>
      <c r="C160" s="2" t="s">
        <v>20</v>
      </c>
      <c r="D160" s="14">
        <v>9</v>
      </c>
      <c r="E160" s="2">
        <v>25</v>
      </c>
      <c r="F160" s="3">
        <f t="shared" si="25"/>
        <v>95.1</v>
      </c>
      <c r="G160" s="4">
        <v>2.3690000000000002</v>
      </c>
      <c r="H160" s="1">
        <v>2.5049999999999999</v>
      </c>
      <c r="I160" s="3">
        <f t="shared" si="26"/>
        <v>5.4291417165668534</v>
      </c>
      <c r="J160" s="3">
        <v>4.9000000000000004</v>
      </c>
      <c r="K160" s="7">
        <f t="shared" si="27"/>
        <v>94.570858283433154</v>
      </c>
      <c r="L160" s="8">
        <v>2.6070000000000002</v>
      </c>
      <c r="M160" s="8">
        <f t="shared" si="28"/>
        <v>2.5597199341021417</v>
      </c>
      <c r="N160" s="9">
        <f t="shared" si="29"/>
        <v>11.985722735317779</v>
      </c>
      <c r="O160" s="9">
        <f t="shared" si="22"/>
        <v>54.703259565907935</v>
      </c>
      <c r="P160" s="3">
        <f t="shared" si="23"/>
        <v>6.5565810187509239</v>
      </c>
      <c r="Q160" s="3">
        <f t="shared" si="30"/>
        <v>5.7408189109328687</v>
      </c>
      <c r="R160" s="3">
        <f t="shared" si="24"/>
        <v>0.73543102131429683</v>
      </c>
      <c r="S160" s="3">
        <f t="shared" si="31"/>
        <v>4.1645689786857032</v>
      </c>
      <c r="T160" s="5">
        <f t="shared" si="32"/>
        <v>0.68898741550111853</v>
      </c>
    </row>
    <row r="161" spans="1:20" x14ac:dyDescent="0.25">
      <c r="A161" s="2">
        <v>160</v>
      </c>
      <c r="B161" s="13">
        <v>44454</v>
      </c>
      <c r="C161" s="2" t="s">
        <v>20</v>
      </c>
      <c r="D161" s="14">
        <v>10</v>
      </c>
      <c r="E161" s="2">
        <v>25</v>
      </c>
      <c r="F161" s="3">
        <f t="shared" si="25"/>
        <v>95.6</v>
      </c>
      <c r="G161" s="4">
        <v>2.3719999999999999</v>
      </c>
      <c r="H161" s="1">
        <v>2.5049999999999999</v>
      </c>
      <c r="I161" s="3">
        <f t="shared" si="26"/>
        <v>5.3093812375249509</v>
      </c>
      <c r="J161" s="3">
        <v>4.4000000000000004</v>
      </c>
      <c r="K161" s="7">
        <f t="shared" si="27"/>
        <v>94.690618762475054</v>
      </c>
      <c r="L161" s="8">
        <v>2.6070000000000002</v>
      </c>
      <c r="M161" s="8">
        <f t="shared" si="28"/>
        <v>2.5597199341021417</v>
      </c>
      <c r="N161" s="9">
        <f t="shared" si="29"/>
        <v>11.410933290426399</v>
      </c>
      <c r="O161" s="9">
        <f t="shared" si="22"/>
        <v>53.471104401430146</v>
      </c>
      <c r="P161" s="3">
        <f t="shared" si="23"/>
        <v>6.1015520529014484</v>
      </c>
      <c r="Q161" s="3">
        <f t="shared" si="30"/>
        <v>5.6070826306914006</v>
      </c>
      <c r="R161" s="3">
        <f t="shared" si="24"/>
        <v>0.73543102131429683</v>
      </c>
      <c r="S161" s="3">
        <f t="shared" si="31"/>
        <v>3.6645689786857036</v>
      </c>
      <c r="T161" s="5">
        <f t="shared" si="32"/>
        <v>0.68898741550111853</v>
      </c>
    </row>
    <row r="162" spans="1:20" x14ac:dyDescent="0.25">
      <c r="A162" s="2">
        <v>161</v>
      </c>
      <c r="B162" s="13">
        <v>44491</v>
      </c>
      <c r="C162" s="2" t="s">
        <v>21</v>
      </c>
      <c r="D162" s="14">
        <v>1</v>
      </c>
      <c r="E162" s="2">
        <v>26</v>
      </c>
      <c r="F162" s="3">
        <f t="shared" si="25"/>
        <v>95.5</v>
      </c>
      <c r="G162" s="4">
        <v>2.3719999999999999</v>
      </c>
      <c r="H162" s="1">
        <v>2.5049999999999999</v>
      </c>
      <c r="I162" s="3">
        <f t="shared" si="26"/>
        <v>5.3093812375249509</v>
      </c>
      <c r="J162" s="3">
        <v>4.5</v>
      </c>
      <c r="K162" s="7">
        <f t="shared" si="27"/>
        <v>94.690618762475054</v>
      </c>
      <c r="L162" s="8">
        <v>2.6070000000000002</v>
      </c>
      <c r="M162" s="8">
        <f t="shared" si="28"/>
        <v>2.5597199341021417</v>
      </c>
      <c r="N162" s="9">
        <f t="shared" si="29"/>
        <v>11.503599678197915</v>
      </c>
      <c r="O162" s="9">
        <f t="shared" si="22"/>
        <v>53.845914443741428</v>
      </c>
      <c r="P162" s="3">
        <f t="shared" si="23"/>
        <v>6.1942184406729623</v>
      </c>
      <c r="Q162" s="3">
        <f t="shared" si="30"/>
        <v>5.6070826306914006</v>
      </c>
      <c r="R162" s="3">
        <f t="shared" si="24"/>
        <v>0.73543102131429683</v>
      </c>
      <c r="S162" s="3">
        <f t="shared" si="31"/>
        <v>3.7645689786857033</v>
      </c>
      <c r="T162" s="5">
        <f t="shared" si="32"/>
        <v>0.71832468994657706</v>
      </c>
    </row>
    <row r="163" spans="1:20" x14ac:dyDescent="0.25">
      <c r="A163" s="2">
        <v>162</v>
      </c>
      <c r="B163" s="13">
        <v>44491</v>
      </c>
      <c r="C163" s="2" t="s">
        <v>21</v>
      </c>
      <c r="D163" s="14">
        <v>2</v>
      </c>
      <c r="E163" s="2">
        <v>26</v>
      </c>
      <c r="F163" s="3">
        <f t="shared" si="25"/>
        <v>95.5</v>
      </c>
      <c r="G163" s="4">
        <v>2.3490000000000002</v>
      </c>
      <c r="H163" s="1">
        <v>2.5049999999999999</v>
      </c>
      <c r="I163" s="3">
        <f t="shared" si="26"/>
        <v>6.2275449101796294</v>
      </c>
      <c r="J163" s="3">
        <v>4.5</v>
      </c>
      <c r="K163" s="7">
        <f t="shared" si="27"/>
        <v>93.772455089820369</v>
      </c>
      <c r="L163" s="8">
        <v>2.6070000000000002</v>
      </c>
      <c r="M163" s="8">
        <f t="shared" si="28"/>
        <v>2.5597199341021417</v>
      </c>
      <c r="N163" s="9">
        <f t="shared" si="29"/>
        <v>12.361701367658881</v>
      </c>
      <c r="O163" s="9">
        <f t="shared" si="22"/>
        <v>49.622266992532666</v>
      </c>
      <c r="P163" s="3">
        <f t="shared" si="23"/>
        <v>6.1341564574792518</v>
      </c>
      <c r="Q163" s="3">
        <f t="shared" si="30"/>
        <v>6.6411238825031802</v>
      </c>
      <c r="R163" s="3">
        <f t="shared" si="24"/>
        <v>0.73543102131429683</v>
      </c>
      <c r="S163" s="3">
        <f t="shared" si="31"/>
        <v>3.7645689786857033</v>
      </c>
      <c r="T163" s="5">
        <f t="shared" si="32"/>
        <v>0.71832468994657706</v>
      </c>
    </row>
    <row r="164" spans="1:20" x14ac:dyDescent="0.25">
      <c r="A164" s="2">
        <v>163</v>
      </c>
      <c r="B164" s="13">
        <v>44491</v>
      </c>
      <c r="C164" s="2" t="s">
        <v>21</v>
      </c>
      <c r="D164" s="14">
        <v>3</v>
      </c>
      <c r="E164" s="2">
        <v>26</v>
      </c>
      <c r="F164" s="3">
        <f t="shared" si="25"/>
        <v>95.6</v>
      </c>
      <c r="G164" s="4">
        <v>2.367</v>
      </c>
      <c r="H164" s="1">
        <v>2.5049999999999999</v>
      </c>
      <c r="I164" s="3">
        <f t="shared" si="26"/>
        <v>5.5089820359281401</v>
      </c>
      <c r="J164" s="3">
        <v>4.4000000000000004</v>
      </c>
      <c r="K164" s="7">
        <f t="shared" si="27"/>
        <v>94.491017964071858</v>
      </c>
      <c r="L164" s="8">
        <v>2.6070000000000002</v>
      </c>
      <c r="M164" s="8">
        <f t="shared" si="28"/>
        <v>2.5597199341021417</v>
      </c>
      <c r="N164" s="9">
        <f t="shared" si="29"/>
        <v>11.597672469831068</v>
      </c>
      <c r="O164" s="9">
        <f t="shared" si="22"/>
        <v>52.499244566022959</v>
      </c>
      <c r="P164" s="3">
        <f t="shared" si="23"/>
        <v>6.0886904339029275</v>
      </c>
      <c r="Q164" s="3">
        <f t="shared" si="30"/>
        <v>5.8301647655259785</v>
      </c>
      <c r="R164" s="3">
        <f t="shared" si="24"/>
        <v>0.73543102131429683</v>
      </c>
      <c r="S164" s="3">
        <f t="shared" si="31"/>
        <v>3.6645689786857036</v>
      </c>
      <c r="T164" s="5">
        <f t="shared" si="32"/>
        <v>0.71832468994657706</v>
      </c>
    </row>
    <row r="165" spans="1:20" x14ac:dyDescent="0.25">
      <c r="A165" s="2">
        <v>164</v>
      </c>
      <c r="B165" s="13">
        <v>44491</v>
      </c>
      <c r="C165" s="2" t="s">
        <v>21</v>
      </c>
      <c r="D165" s="14">
        <v>4</v>
      </c>
      <c r="E165" s="2">
        <v>26</v>
      </c>
      <c r="F165" s="3">
        <f t="shared" si="25"/>
        <v>95.6</v>
      </c>
      <c r="G165" s="4">
        <v>2.355</v>
      </c>
      <c r="H165" s="1">
        <v>2.5049999999999999</v>
      </c>
      <c r="I165" s="3">
        <f t="shared" si="26"/>
        <v>5.988023952095805</v>
      </c>
      <c r="J165" s="3">
        <v>4.4000000000000004</v>
      </c>
      <c r="K165" s="7">
        <f t="shared" si="27"/>
        <v>94.011976047904199</v>
      </c>
      <c r="L165" s="8">
        <v>2.6070000000000002</v>
      </c>
      <c r="M165" s="8">
        <f t="shared" si="28"/>
        <v>2.5597199341021417</v>
      </c>
      <c r="N165" s="9">
        <f t="shared" si="29"/>
        <v>12.045846500402263</v>
      </c>
      <c r="O165" s="9">
        <f t="shared" si="22"/>
        <v>50.289720594597988</v>
      </c>
      <c r="P165" s="3">
        <f t="shared" si="23"/>
        <v>6.0578225483064578</v>
      </c>
      <c r="Q165" s="3">
        <f t="shared" si="30"/>
        <v>6.3694267515923526</v>
      </c>
      <c r="R165" s="3">
        <f t="shared" si="24"/>
        <v>0.73543102131429683</v>
      </c>
      <c r="S165" s="3">
        <f t="shared" si="31"/>
        <v>3.6645689786857036</v>
      </c>
      <c r="T165" s="5">
        <f t="shared" si="32"/>
        <v>0.71832468994657706</v>
      </c>
    </row>
    <row r="166" spans="1:20" x14ac:dyDescent="0.25">
      <c r="A166" s="2">
        <v>165</v>
      </c>
      <c r="B166" s="13">
        <v>44491</v>
      </c>
      <c r="C166" s="2" t="s">
        <v>21</v>
      </c>
      <c r="D166" s="14">
        <v>5</v>
      </c>
      <c r="E166" s="2">
        <v>26</v>
      </c>
      <c r="F166" s="3">
        <f t="shared" si="25"/>
        <v>95.5</v>
      </c>
      <c r="G166" s="4">
        <v>2.3559999999999999</v>
      </c>
      <c r="H166" s="1">
        <v>2.5049999999999999</v>
      </c>
      <c r="I166" s="3">
        <f t="shared" si="26"/>
        <v>5.9481037924151705</v>
      </c>
      <c r="J166" s="3">
        <v>4.5</v>
      </c>
      <c r="K166" s="7">
        <f t="shared" si="27"/>
        <v>94.051896207584832</v>
      </c>
      <c r="L166" s="8">
        <v>2.6070000000000002</v>
      </c>
      <c r="M166" s="8">
        <f t="shared" si="28"/>
        <v>2.5597199341021417</v>
      </c>
      <c r="N166" s="9">
        <f t="shared" si="29"/>
        <v>12.100539983909897</v>
      </c>
      <c r="O166" s="9">
        <f t="shared" si="22"/>
        <v>50.844311077651319</v>
      </c>
      <c r="P166" s="3">
        <f t="shared" si="23"/>
        <v>6.1524361914947265</v>
      </c>
      <c r="Q166" s="3">
        <f t="shared" si="30"/>
        <v>6.3242784380305617</v>
      </c>
      <c r="R166" s="3">
        <f t="shared" si="24"/>
        <v>0.73543102131429683</v>
      </c>
      <c r="S166" s="3">
        <f t="shared" si="31"/>
        <v>3.7645689786857033</v>
      </c>
      <c r="T166" s="5">
        <f t="shared" si="32"/>
        <v>0.71832468994657706</v>
      </c>
    </row>
    <row r="167" spans="1:20" x14ac:dyDescent="0.25">
      <c r="A167" s="2">
        <v>166</v>
      </c>
      <c r="B167" s="13">
        <v>44491</v>
      </c>
      <c r="C167" s="2" t="s">
        <v>21</v>
      </c>
      <c r="D167" s="14">
        <v>6</v>
      </c>
      <c r="E167" s="2">
        <v>26</v>
      </c>
      <c r="F167" s="3">
        <f t="shared" si="25"/>
        <v>95.5</v>
      </c>
      <c r="G167" s="4">
        <v>2.3879999999999999</v>
      </c>
      <c r="H167" s="1">
        <v>2.5049999999999999</v>
      </c>
      <c r="I167" s="3">
        <f t="shared" si="26"/>
        <v>4.6706586826347305</v>
      </c>
      <c r="J167" s="3">
        <v>4.5</v>
      </c>
      <c r="K167" s="7">
        <f t="shared" si="27"/>
        <v>95.329341317365277</v>
      </c>
      <c r="L167" s="8">
        <v>2.6070000000000002</v>
      </c>
      <c r="M167" s="8">
        <f t="shared" si="28"/>
        <v>2.5597199341021417</v>
      </c>
      <c r="N167" s="9">
        <f t="shared" si="29"/>
        <v>10.906659372485919</v>
      </c>
      <c r="O167" s="9">
        <f t="shared" si="22"/>
        <v>57.176083683173076</v>
      </c>
      <c r="P167" s="3">
        <f t="shared" si="23"/>
        <v>6.2360006898511893</v>
      </c>
      <c r="Q167" s="3">
        <f t="shared" si="30"/>
        <v>4.8994974874371859</v>
      </c>
      <c r="R167" s="3">
        <f t="shared" si="24"/>
        <v>0.73543102131429683</v>
      </c>
      <c r="S167" s="3">
        <f t="shared" si="31"/>
        <v>3.7645689786857033</v>
      </c>
      <c r="T167" s="5">
        <f t="shared" si="32"/>
        <v>0.71832468994657706</v>
      </c>
    </row>
    <row r="168" spans="1:20" x14ac:dyDescent="0.25">
      <c r="A168" s="2">
        <v>167</v>
      </c>
      <c r="B168" s="13">
        <v>44491</v>
      </c>
      <c r="C168" s="2" t="s">
        <v>21</v>
      </c>
      <c r="D168" s="14">
        <v>7</v>
      </c>
      <c r="E168" s="2">
        <v>26</v>
      </c>
      <c r="F168" s="3">
        <f t="shared" si="25"/>
        <v>95.4</v>
      </c>
      <c r="G168" s="4">
        <v>2.3780000000000001</v>
      </c>
      <c r="H168" s="1">
        <v>2.5049999999999999</v>
      </c>
      <c r="I168" s="3">
        <f t="shared" si="26"/>
        <v>5.0698602794411096</v>
      </c>
      <c r="J168" s="3">
        <v>4.5999999999999996</v>
      </c>
      <c r="K168" s="7">
        <f t="shared" si="27"/>
        <v>94.930139720558884</v>
      </c>
      <c r="L168" s="8">
        <v>2.6070000000000002</v>
      </c>
      <c r="M168" s="8">
        <f t="shared" si="28"/>
        <v>2.5597199341021417</v>
      </c>
      <c r="N168" s="9">
        <f t="shared" si="29"/>
        <v>11.372647851971024</v>
      </c>
      <c r="O168" s="9">
        <f t="shared" si="22"/>
        <v>55.420581508971644</v>
      </c>
      <c r="P168" s="3">
        <f t="shared" si="23"/>
        <v>6.3027875725299145</v>
      </c>
      <c r="Q168" s="3">
        <f t="shared" si="30"/>
        <v>5.3406223717409507</v>
      </c>
      <c r="R168" s="3">
        <f t="shared" si="24"/>
        <v>0.73543102131429683</v>
      </c>
      <c r="S168" s="3">
        <f t="shared" si="31"/>
        <v>3.8645689786857029</v>
      </c>
      <c r="T168" s="5">
        <f t="shared" si="32"/>
        <v>0.71832468994657706</v>
      </c>
    </row>
    <row r="169" spans="1:20" x14ac:dyDescent="0.25">
      <c r="A169" s="2">
        <v>168</v>
      </c>
      <c r="B169" s="13">
        <v>44491</v>
      </c>
      <c r="C169" s="2" t="s">
        <v>21</v>
      </c>
      <c r="D169" s="14">
        <v>8</v>
      </c>
      <c r="E169" s="2">
        <v>26</v>
      </c>
      <c r="F169" s="3">
        <f t="shared" si="25"/>
        <v>95.4</v>
      </c>
      <c r="G169" s="4">
        <v>2.3530000000000002</v>
      </c>
      <c r="H169" s="1">
        <v>2.5049999999999999</v>
      </c>
      <c r="I169" s="3">
        <f t="shared" si="26"/>
        <v>6.0678642714570739</v>
      </c>
      <c r="J169" s="3">
        <v>4.5999999999999996</v>
      </c>
      <c r="K169" s="7">
        <f t="shared" si="27"/>
        <v>93.932135728542931</v>
      </c>
      <c r="L169" s="8">
        <v>2.6070000000000002</v>
      </c>
      <c r="M169" s="8">
        <f t="shared" si="28"/>
        <v>2.5597199341021417</v>
      </c>
      <c r="N169" s="9">
        <f t="shared" si="29"/>
        <v>12.304390410297657</v>
      </c>
      <c r="O169" s="9">
        <f t="shared" si="22"/>
        <v>50.685372707462029</v>
      </c>
      <c r="P169" s="3">
        <f t="shared" si="23"/>
        <v>6.2365261388405848</v>
      </c>
      <c r="Q169" s="3">
        <f t="shared" si="30"/>
        <v>6.4598385040373856</v>
      </c>
      <c r="R169" s="3">
        <f t="shared" si="24"/>
        <v>0.73543102131429683</v>
      </c>
      <c r="S169" s="3">
        <f t="shared" si="31"/>
        <v>3.8645689786857029</v>
      </c>
      <c r="T169" s="5">
        <f t="shared" si="32"/>
        <v>0.71832468994657706</v>
      </c>
    </row>
    <row r="170" spans="1:20" x14ac:dyDescent="0.25">
      <c r="A170" s="2">
        <v>169</v>
      </c>
      <c r="B170" s="13">
        <v>44491</v>
      </c>
      <c r="C170" s="2" t="s">
        <v>21</v>
      </c>
      <c r="D170" s="14">
        <v>9</v>
      </c>
      <c r="E170" s="2">
        <v>26</v>
      </c>
      <c r="F170" s="3">
        <f t="shared" si="25"/>
        <v>95.6</v>
      </c>
      <c r="G170" s="4">
        <v>2.3650000000000002</v>
      </c>
      <c r="H170" s="1">
        <v>2.5049999999999999</v>
      </c>
      <c r="I170" s="3">
        <f t="shared" si="26"/>
        <v>5.588822355289409</v>
      </c>
      <c r="J170" s="3">
        <v>4.4000000000000004</v>
      </c>
      <c r="K170" s="7">
        <f t="shared" si="27"/>
        <v>94.411177644710591</v>
      </c>
      <c r="L170" s="8">
        <v>2.6070000000000002</v>
      </c>
      <c r="M170" s="8">
        <f t="shared" si="28"/>
        <v>2.5597199341021417</v>
      </c>
      <c r="N170" s="9">
        <f t="shared" si="29"/>
        <v>11.672368141592926</v>
      </c>
      <c r="O170" s="9">
        <f t="shared" si="22"/>
        <v>52.119207623563668</v>
      </c>
      <c r="P170" s="3">
        <f t="shared" si="23"/>
        <v>6.0835457863035174</v>
      </c>
      <c r="Q170" s="3">
        <f t="shared" si="30"/>
        <v>5.9196617336152082</v>
      </c>
      <c r="R170" s="3">
        <f t="shared" si="24"/>
        <v>0.73543102131429683</v>
      </c>
      <c r="S170" s="3">
        <f t="shared" si="31"/>
        <v>3.6645689786857036</v>
      </c>
      <c r="T170" s="5">
        <f t="shared" si="32"/>
        <v>0.71832468994657706</v>
      </c>
    </row>
    <row r="171" spans="1:20" x14ac:dyDescent="0.25">
      <c r="A171" s="2">
        <v>170</v>
      </c>
      <c r="B171" s="13">
        <v>44491</v>
      </c>
      <c r="C171" s="2" t="s">
        <v>21</v>
      </c>
      <c r="D171" s="14">
        <v>10</v>
      </c>
      <c r="E171" s="2">
        <v>26</v>
      </c>
      <c r="F171" s="3">
        <f t="shared" si="25"/>
        <v>95.6</v>
      </c>
      <c r="G171" s="4">
        <v>2.3740000000000001</v>
      </c>
      <c r="H171" s="1">
        <v>2.5049999999999999</v>
      </c>
      <c r="I171" s="3">
        <f t="shared" si="26"/>
        <v>5.2295409181636643</v>
      </c>
      <c r="J171" s="3">
        <v>4.4000000000000004</v>
      </c>
      <c r="K171" s="7">
        <f t="shared" si="27"/>
        <v>94.770459081836336</v>
      </c>
      <c r="L171" s="8">
        <v>2.6070000000000002</v>
      </c>
      <c r="M171" s="8">
        <f t="shared" si="28"/>
        <v>2.5597199341021417</v>
      </c>
      <c r="N171" s="9">
        <f t="shared" si="29"/>
        <v>11.336237618664526</v>
      </c>
      <c r="O171" s="9">
        <f t="shared" si="22"/>
        <v>53.868813498108956</v>
      </c>
      <c r="P171" s="3">
        <f t="shared" si="23"/>
        <v>6.1066967005008612</v>
      </c>
      <c r="Q171" s="3">
        <f t="shared" si="30"/>
        <v>5.5181128896377327</v>
      </c>
      <c r="R171" s="3">
        <f t="shared" si="24"/>
        <v>0.73543102131429683</v>
      </c>
      <c r="S171" s="3">
        <f t="shared" si="31"/>
        <v>3.6645689786857036</v>
      </c>
      <c r="T171" s="5">
        <f t="shared" si="32"/>
        <v>0.71832468994657706</v>
      </c>
    </row>
    <row r="172" spans="1:20" x14ac:dyDescent="0.25">
      <c r="A172" s="2">
        <v>171</v>
      </c>
      <c r="B172" s="13">
        <v>44526</v>
      </c>
      <c r="C172" s="2" t="s">
        <v>22</v>
      </c>
      <c r="D172" s="14">
        <v>1</v>
      </c>
      <c r="E172" s="2">
        <v>27</v>
      </c>
      <c r="F172" s="3">
        <f t="shared" si="25"/>
        <v>95.4</v>
      </c>
      <c r="G172" s="4">
        <v>2.375</v>
      </c>
      <c r="H172" s="1">
        <v>2.5049999999999999</v>
      </c>
      <c r="I172" s="3">
        <f t="shared" si="26"/>
        <v>5.1896207584830298</v>
      </c>
      <c r="J172" s="3">
        <v>4.5999999999999996</v>
      </c>
      <c r="K172" s="7">
        <f t="shared" si="27"/>
        <v>94.810379241516969</v>
      </c>
      <c r="L172" s="8">
        <v>2.6070000000000002</v>
      </c>
      <c r="M172" s="8">
        <f t="shared" si="28"/>
        <v>2.5597199341021417</v>
      </c>
      <c r="N172" s="9">
        <f t="shared" si="29"/>
        <v>11.484456958970227</v>
      </c>
      <c r="O172" s="9">
        <f t="shared" si="22"/>
        <v>54.811787992905103</v>
      </c>
      <c r="P172" s="3">
        <f t="shared" si="23"/>
        <v>6.2948362004871976</v>
      </c>
      <c r="Q172" s="3">
        <f t="shared" si="30"/>
        <v>5.4736842105263115</v>
      </c>
      <c r="R172" s="3">
        <f t="shared" si="24"/>
        <v>0.73543102131429683</v>
      </c>
      <c r="S172" s="3">
        <f t="shared" si="31"/>
        <v>3.8645689786857029</v>
      </c>
      <c r="T172" s="5">
        <f t="shared" si="32"/>
        <v>0.74780476505884874</v>
      </c>
    </row>
    <row r="173" spans="1:20" x14ac:dyDescent="0.25">
      <c r="A173" s="2">
        <v>172</v>
      </c>
      <c r="B173" s="13">
        <v>44526</v>
      </c>
      <c r="C173" s="2" t="s">
        <v>22</v>
      </c>
      <c r="D173" s="14">
        <v>2</v>
      </c>
      <c r="E173" s="2">
        <v>27</v>
      </c>
      <c r="F173" s="3">
        <f t="shared" si="25"/>
        <v>95.4</v>
      </c>
      <c r="G173" s="4">
        <v>2.343</v>
      </c>
      <c r="H173" s="1">
        <v>2.5049999999999999</v>
      </c>
      <c r="I173" s="3">
        <f t="shared" si="26"/>
        <v>6.4670658682634707</v>
      </c>
      <c r="J173" s="3">
        <v>4.5999999999999996</v>
      </c>
      <c r="K173" s="7">
        <f t="shared" si="27"/>
        <v>93.532934131736525</v>
      </c>
      <c r="L173" s="8">
        <v>2.6070000000000002</v>
      </c>
      <c r="M173" s="8">
        <f t="shared" si="28"/>
        <v>2.5597199341021417</v>
      </c>
      <c r="N173" s="9">
        <f t="shared" si="29"/>
        <v>12.677087433628316</v>
      </c>
      <c r="O173" s="9">
        <f t="shared" si="22"/>
        <v>48.986185493141079</v>
      </c>
      <c r="P173" s="3">
        <f t="shared" si="23"/>
        <v>6.2100215653648441</v>
      </c>
      <c r="Q173" s="3">
        <f t="shared" si="30"/>
        <v>6.914212548015362</v>
      </c>
      <c r="R173" s="3">
        <f t="shared" si="24"/>
        <v>0.73543102131429683</v>
      </c>
      <c r="S173" s="3">
        <f t="shared" si="31"/>
        <v>3.8645689786857029</v>
      </c>
      <c r="T173" s="5">
        <f t="shared" si="32"/>
        <v>0.74780476505884874</v>
      </c>
    </row>
    <row r="174" spans="1:20" x14ac:dyDescent="0.25">
      <c r="A174" s="2">
        <v>173</v>
      </c>
      <c r="B174" s="13">
        <v>44526</v>
      </c>
      <c r="C174" s="2" t="s">
        <v>22</v>
      </c>
      <c r="D174" s="14">
        <v>3</v>
      </c>
      <c r="E174" s="2">
        <v>27</v>
      </c>
      <c r="F174" s="3">
        <f t="shared" si="25"/>
        <v>95.5</v>
      </c>
      <c r="G174" s="4">
        <v>2.355</v>
      </c>
      <c r="H174" s="1">
        <v>2.5049999999999999</v>
      </c>
      <c r="I174" s="3">
        <f t="shared" si="26"/>
        <v>5.988023952095805</v>
      </c>
      <c r="J174" s="3">
        <v>4.5</v>
      </c>
      <c r="K174" s="7">
        <f t="shared" si="27"/>
        <v>94.011976047904199</v>
      </c>
      <c r="L174" s="8">
        <v>2.6070000000000002</v>
      </c>
      <c r="M174" s="8">
        <f t="shared" si="28"/>
        <v>2.5597199341021417</v>
      </c>
      <c r="N174" s="9">
        <f t="shared" si="29"/>
        <v>12.137848753016897</v>
      </c>
      <c r="O174" s="9">
        <f t="shared" si="22"/>
        <v>50.66651369660984</v>
      </c>
      <c r="P174" s="3">
        <f t="shared" si="23"/>
        <v>6.1498248009210936</v>
      </c>
      <c r="Q174" s="3">
        <f t="shared" si="30"/>
        <v>6.3694267515923526</v>
      </c>
      <c r="R174" s="3">
        <f t="shared" si="24"/>
        <v>0.73543102131429683</v>
      </c>
      <c r="S174" s="3">
        <f t="shared" si="31"/>
        <v>3.7645689786857033</v>
      </c>
      <c r="T174" s="5">
        <f t="shared" si="32"/>
        <v>0.74780476505884874</v>
      </c>
    </row>
    <row r="175" spans="1:20" x14ac:dyDescent="0.25">
      <c r="A175" s="2">
        <v>174</v>
      </c>
      <c r="B175" s="13">
        <v>44526</v>
      </c>
      <c r="C175" s="2" t="s">
        <v>22</v>
      </c>
      <c r="D175" s="14">
        <v>4</v>
      </c>
      <c r="E175" s="2">
        <v>27</v>
      </c>
      <c r="F175" s="3">
        <f t="shared" si="25"/>
        <v>95.5</v>
      </c>
      <c r="G175" s="4">
        <v>2.347</v>
      </c>
      <c r="H175" s="1">
        <v>2.5049999999999999</v>
      </c>
      <c r="I175" s="3">
        <f t="shared" si="26"/>
        <v>6.3073852295409152</v>
      </c>
      <c r="J175" s="3">
        <v>4.5</v>
      </c>
      <c r="K175" s="7">
        <f t="shared" si="27"/>
        <v>93.692614770459087</v>
      </c>
      <c r="L175" s="8">
        <v>2.6070000000000002</v>
      </c>
      <c r="M175" s="8">
        <f t="shared" si="28"/>
        <v>2.5597199341021417</v>
      </c>
      <c r="N175" s="9">
        <f t="shared" si="29"/>
        <v>12.436318905872895</v>
      </c>
      <c r="O175" s="9">
        <f t="shared" si="22"/>
        <v>49.282538689464353</v>
      </c>
      <c r="P175" s="3">
        <f t="shared" si="23"/>
        <v>6.1289336763319788</v>
      </c>
      <c r="Q175" s="3">
        <f t="shared" si="30"/>
        <v>6.7319982956966298</v>
      </c>
      <c r="R175" s="3">
        <f t="shared" si="24"/>
        <v>0.73543102131429683</v>
      </c>
      <c r="S175" s="3">
        <f t="shared" si="31"/>
        <v>3.7645689786857033</v>
      </c>
      <c r="T175" s="5">
        <f t="shared" si="32"/>
        <v>0.74780476505884874</v>
      </c>
    </row>
    <row r="176" spans="1:20" x14ac:dyDescent="0.25">
      <c r="A176" s="2">
        <v>175</v>
      </c>
      <c r="B176" s="13">
        <v>44526</v>
      </c>
      <c r="C176" s="2" t="s">
        <v>22</v>
      </c>
      <c r="D176" s="14">
        <v>5</v>
      </c>
      <c r="E176" s="2">
        <v>27</v>
      </c>
      <c r="F176" s="3">
        <f t="shared" si="25"/>
        <v>95.5</v>
      </c>
      <c r="G176" s="4">
        <v>2.3879999999999999</v>
      </c>
      <c r="H176" s="1">
        <v>2.5049999999999999</v>
      </c>
      <c r="I176" s="3">
        <f t="shared" si="26"/>
        <v>4.6706586826347305</v>
      </c>
      <c r="J176" s="3">
        <v>4.5</v>
      </c>
      <c r="K176" s="7">
        <f t="shared" si="27"/>
        <v>95.329341317365277</v>
      </c>
      <c r="L176" s="8">
        <v>2.6070000000000002</v>
      </c>
      <c r="M176" s="8">
        <f t="shared" si="28"/>
        <v>2.5597199341021417</v>
      </c>
      <c r="N176" s="9">
        <f t="shared" si="29"/>
        <v>10.906659372485919</v>
      </c>
      <c r="O176" s="9">
        <f t="shared" si="22"/>
        <v>57.176083683173076</v>
      </c>
      <c r="P176" s="3">
        <f t="shared" si="23"/>
        <v>6.2360006898511893</v>
      </c>
      <c r="Q176" s="3">
        <f t="shared" si="30"/>
        <v>4.8994974874371859</v>
      </c>
      <c r="R176" s="3">
        <f t="shared" si="24"/>
        <v>0.73543102131429683</v>
      </c>
      <c r="S176" s="3">
        <f t="shared" si="31"/>
        <v>3.7645689786857033</v>
      </c>
      <c r="T176" s="5">
        <f t="shared" si="32"/>
        <v>0.74780476505884874</v>
      </c>
    </row>
    <row r="177" spans="1:20" x14ac:dyDescent="0.25">
      <c r="A177" s="2">
        <v>176</v>
      </c>
      <c r="B177" s="13">
        <v>44526</v>
      </c>
      <c r="C177" s="2" t="s">
        <v>22</v>
      </c>
      <c r="D177" s="14">
        <v>6</v>
      </c>
      <c r="E177" s="2">
        <v>27</v>
      </c>
      <c r="F177" s="3">
        <f t="shared" si="25"/>
        <v>95.3</v>
      </c>
      <c r="G177" s="4">
        <v>2.3849999999999998</v>
      </c>
      <c r="H177" s="1">
        <v>2.5049999999999999</v>
      </c>
      <c r="I177" s="3">
        <f t="shared" si="26"/>
        <v>4.7904191616766507</v>
      </c>
      <c r="J177" s="3">
        <v>4.7</v>
      </c>
      <c r="K177" s="7">
        <f t="shared" si="27"/>
        <v>95.209580838323348</v>
      </c>
      <c r="L177" s="8">
        <v>2.6070000000000002</v>
      </c>
      <c r="M177" s="8">
        <f t="shared" si="28"/>
        <v>2.5597199341021417</v>
      </c>
      <c r="N177" s="9">
        <f t="shared" si="29"/>
        <v>11.204934191472248</v>
      </c>
      <c r="O177" s="9">
        <f t="shared" si="22"/>
        <v>57.247235192844769</v>
      </c>
      <c r="P177" s="3">
        <f t="shared" si="23"/>
        <v>6.4145150297955977</v>
      </c>
      <c r="Q177" s="3">
        <f t="shared" si="30"/>
        <v>5.0314465408805074</v>
      </c>
      <c r="R177" s="3">
        <f t="shared" si="24"/>
        <v>0.73543102131429683</v>
      </c>
      <c r="S177" s="3">
        <f t="shared" si="31"/>
        <v>3.9645689786857035</v>
      </c>
      <c r="T177" s="5">
        <f t="shared" si="32"/>
        <v>0.74780476505884874</v>
      </c>
    </row>
    <row r="178" spans="1:20" x14ac:dyDescent="0.25">
      <c r="A178" s="2">
        <v>177</v>
      </c>
      <c r="B178" s="13">
        <v>44526</v>
      </c>
      <c r="C178" s="2" t="s">
        <v>22</v>
      </c>
      <c r="D178" s="14">
        <v>7</v>
      </c>
      <c r="E178" s="2">
        <v>27</v>
      </c>
      <c r="F178" s="3">
        <f t="shared" si="25"/>
        <v>95.3</v>
      </c>
      <c r="G178" s="4">
        <v>2.37</v>
      </c>
      <c r="H178" s="1">
        <v>2.5049999999999999</v>
      </c>
      <c r="I178" s="3">
        <f t="shared" si="26"/>
        <v>5.389221556886219</v>
      </c>
      <c r="J178" s="3">
        <v>4.7</v>
      </c>
      <c r="K178" s="7">
        <f t="shared" si="27"/>
        <v>94.610778443113787</v>
      </c>
      <c r="L178" s="8">
        <v>2.6070000000000002</v>
      </c>
      <c r="M178" s="8">
        <f t="shared" si="28"/>
        <v>2.5597199341021417</v>
      </c>
      <c r="N178" s="9">
        <f t="shared" si="29"/>
        <v>11.763393724859213</v>
      </c>
      <c r="O178" s="9">
        <f t="shared" si="22"/>
        <v>54.186507032427677</v>
      </c>
      <c r="P178" s="3">
        <f t="shared" si="23"/>
        <v>6.3741721679729926</v>
      </c>
      <c r="Q178" s="3">
        <f t="shared" si="30"/>
        <v>5.69620253164556</v>
      </c>
      <c r="R178" s="3">
        <f t="shared" si="24"/>
        <v>0.73543102131429683</v>
      </c>
      <c r="S178" s="3">
        <f t="shared" si="31"/>
        <v>3.9645689786857035</v>
      </c>
      <c r="T178" s="5">
        <f t="shared" si="32"/>
        <v>0.74780476505884874</v>
      </c>
    </row>
    <row r="179" spans="1:20" x14ac:dyDescent="0.25">
      <c r="A179" s="2">
        <v>178</v>
      </c>
      <c r="B179" s="13">
        <v>44526</v>
      </c>
      <c r="C179" s="2" t="s">
        <v>22</v>
      </c>
      <c r="D179" s="14">
        <v>8</v>
      </c>
      <c r="E179" s="2">
        <v>27</v>
      </c>
      <c r="F179" s="3">
        <f t="shared" si="25"/>
        <v>95.6</v>
      </c>
      <c r="G179" s="4">
        <v>2.3679999999999999</v>
      </c>
      <c r="H179" s="1">
        <v>2.5049999999999999</v>
      </c>
      <c r="I179" s="3">
        <f t="shared" si="26"/>
        <v>5.4690618762475056</v>
      </c>
      <c r="J179" s="3">
        <v>4.4000000000000004</v>
      </c>
      <c r="K179" s="7">
        <f t="shared" si="27"/>
        <v>94.530938123752492</v>
      </c>
      <c r="L179" s="8">
        <v>2.6070000000000002</v>
      </c>
      <c r="M179" s="8">
        <f t="shared" si="28"/>
        <v>2.5597199341021417</v>
      </c>
      <c r="N179" s="9">
        <f t="shared" si="29"/>
        <v>11.560324633950131</v>
      </c>
      <c r="O179" s="9">
        <f t="shared" si="22"/>
        <v>52.691104710104128</v>
      </c>
      <c r="P179" s="3">
        <f t="shared" si="23"/>
        <v>6.0912627577026255</v>
      </c>
      <c r="Q179" s="3">
        <f t="shared" si="30"/>
        <v>5.7854729729729737</v>
      </c>
      <c r="R179" s="3">
        <f t="shared" si="24"/>
        <v>0.73543102131429683</v>
      </c>
      <c r="S179" s="3">
        <f t="shared" si="31"/>
        <v>3.6645689786857036</v>
      </c>
      <c r="T179" s="5">
        <f t="shared" si="32"/>
        <v>0.74780476505884874</v>
      </c>
    </row>
    <row r="180" spans="1:20" x14ac:dyDescent="0.25">
      <c r="A180" s="2">
        <v>179</v>
      </c>
      <c r="B180" s="13">
        <v>44526</v>
      </c>
      <c r="C180" s="2" t="s">
        <v>22</v>
      </c>
      <c r="D180" s="14">
        <v>9</v>
      </c>
      <c r="E180" s="2">
        <v>27</v>
      </c>
      <c r="F180" s="3">
        <f t="shared" si="25"/>
        <v>95.6</v>
      </c>
      <c r="G180" s="4">
        <v>2.3719999999999999</v>
      </c>
      <c r="H180" s="1">
        <v>2.5049999999999999</v>
      </c>
      <c r="I180" s="3">
        <f t="shared" si="26"/>
        <v>5.3093812375249509</v>
      </c>
      <c r="J180" s="3">
        <v>4.4000000000000004</v>
      </c>
      <c r="K180" s="7">
        <f t="shared" ref="K180:K189" si="33">100-I180</f>
        <v>94.690618762475054</v>
      </c>
      <c r="L180" s="8">
        <v>2.6070000000000002</v>
      </c>
      <c r="M180" s="8">
        <f t="shared" si="28"/>
        <v>2.5597199341021417</v>
      </c>
      <c r="N180" s="9">
        <f t="shared" ref="N180:N189" si="34">100-(G180*F180/$M$2)</f>
        <v>11.410933290426399</v>
      </c>
      <c r="O180" s="9">
        <f t="shared" ref="O180:O189" si="35">100*((N180-I180)/N180)</f>
        <v>53.471104401430146</v>
      </c>
      <c r="P180" s="3">
        <f t="shared" ref="P180:P189" si="36">((I180*O180)/(100-O180))</f>
        <v>6.1015520529014484</v>
      </c>
      <c r="Q180" s="3">
        <f t="shared" ref="Q180:Q189" si="37">100*(I180/K180)</f>
        <v>5.6070826306914006</v>
      </c>
      <c r="R180" s="3">
        <f t="shared" ref="R180:R189" si="38">((1/M180)-(1/L180))*1.038*100</f>
        <v>0.73543102131429683</v>
      </c>
      <c r="S180" s="3">
        <f t="shared" ref="S180:S189" si="39">J180-R180</f>
        <v>3.6645689786857036</v>
      </c>
      <c r="T180" s="5">
        <f t="shared" si="32"/>
        <v>0.74780476505884874</v>
      </c>
    </row>
    <row r="181" spans="1:20" x14ac:dyDescent="0.25">
      <c r="A181" s="2">
        <v>180</v>
      </c>
      <c r="B181" s="13">
        <v>44526</v>
      </c>
      <c r="C181" s="2" t="s">
        <v>22</v>
      </c>
      <c r="D181" s="14">
        <v>10</v>
      </c>
      <c r="E181" s="2">
        <v>27</v>
      </c>
      <c r="F181" s="3">
        <f t="shared" si="25"/>
        <v>95.5</v>
      </c>
      <c r="G181" s="4">
        <v>2.379</v>
      </c>
      <c r="H181" s="1">
        <v>2.5049999999999999</v>
      </c>
      <c r="I181" s="3">
        <f t="shared" si="26"/>
        <v>5.0299401197604743</v>
      </c>
      <c r="J181" s="3">
        <v>4.5</v>
      </c>
      <c r="K181" s="7">
        <f t="shared" si="33"/>
        <v>94.970059880239532</v>
      </c>
      <c r="L181" s="8">
        <v>2.6070000000000002</v>
      </c>
      <c r="M181" s="8">
        <f t="shared" si="28"/>
        <v>2.5597199341021417</v>
      </c>
      <c r="N181" s="9">
        <f t="shared" si="34"/>
        <v>11.242438294448917</v>
      </c>
      <c r="O181" s="9">
        <f t="shared" si="35"/>
        <v>55.259348657096339</v>
      </c>
      <c r="P181" s="3">
        <f t="shared" si="36"/>
        <v>6.2124981746884416</v>
      </c>
      <c r="Q181" s="3">
        <f t="shared" si="37"/>
        <v>5.2963430012610289</v>
      </c>
      <c r="R181" s="3">
        <f t="shared" si="38"/>
        <v>0.73543102131429683</v>
      </c>
      <c r="S181" s="3">
        <f t="shared" si="39"/>
        <v>3.7645689786857033</v>
      </c>
      <c r="T181" s="5">
        <f t="shared" si="32"/>
        <v>0.74780476505884874</v>
      </c>
    </row>
    <row r="182" spans="1:20" x14ac:dyDescent="0.25">
      <c r="A182" s="2">
        <v>181</v>
      </c>
      <c r="B182" s="13">
        <v>44747</v>
      </c>
      <c r="C182" s="11" t="s">
        <v>23</v>
      </c>
      <c r="D182" s="14">
        <v>1</v>
      </c>
      <c r="E182" s="2">
        <v>35</v>
      </c>
      <c r="F182" s="3">
        <f t="shared" si="25"/>
        <v>95.6</v>
      </c>
      <c r="G182" s="4">
        <v>2.4132653061224492</v>
      </c>
      <c r="H182" s="1">
        <v>2.5049999999999999</v>
      </c>
      <c r="I182" s="3">
        <f t="shared" si="26"/>
        <v>3.662063627846337</v>
      </c>
      <c r="J182" s="3">
        <v>4.4000000000000004</v>
      </c>
      <c r="K182" s="7">
        <f t="shared" si="33"/>
        <v>96.337936372153663</v>
      </c>
      <c r="L182" s="8">
        <v>2.6070000000000002</v>
      </c>
      <c r="M182" s="8">
        <f t="shared" si="28"/>
        <v>2.5597199341021417</v>
      </c>
      <c r="N182" s="9">
        <f t="shared" si="34"/>
        <v>9.869763409788689</v>
      </c>
      <c r="O182" s="9">
        <f t="shared" si="35"/>
        <v>62.896135643795127</v>
      </c>
      <c r="P182" s="3">
        <f t="shared" si="36"/>
        <v>6.2076997819423543</v>
      </c>
      <c r="Q182" s="3">
        <f t="shared" si="37"/>
        <v>3.801268498942906</v>
      </c>
      <c r="R182" s="3">
        <f t="shared" si="38"/>
        <v>0.73543102131429683</v>
      </c>
      <c r="S182" s="3">
        <f t="shared" si="39"/>
        <v>3.6645689786857036</v>
      </c>
      <c r="T182" s="5">
        <f t="shared" si="32"/>
        <v>0.98887031537572134</v>
      </c>
    </row>
    <row r="183" spans="1:20" x14ac:dyDescent="0.25">
      <c r="A183" s="2">
        <v>182</v>
      </c>
      <c r="B183" s="13">
        <v>44747</v>
      </c>
      <c r="C183" s="11" t="s">
        <v>23</v>
      </c>
      <c r="D183" s="14">
        <v>2</v>
      </c>
      <c r="E183" s="2">
        <v>35</v>
      </c>
      <c r="F183" s="3">
        <f t="shared" si="25"/>
        <v>95.266990291262132</v>
      </c>
      <c r="G183" s="4">
        <v>2.342857142857143</v>
      </c>
      <c r="H183" s="1">
        <v>2.5049999999999999</v>
      </c>
      <c r="I183" s="3">
        <f t="shared" si="26"/>
        <v>6.4727687482178418</v>
      </c>
      <c r="J183" s="3">
        <v>4.733009708737864</v>
      </c>
      <c r="K183" s="7">
        <f t="shared" si="33"/>
        <v>93.527231251782155</v>
      </c>
      <c r="L183" s="8">
        <v>2.6070000000000002</v>
      </c>
      <c r="M183" s="8">
        <f t="shared" si="28"/>
        <v>2.5597199341021417</v>
      </c>
      <c r="N183" s="9">
        <f t="shared" si="34"/>
        <v>12.80415263059821</v>
      </c>
      <c r="O183" s="9">
        <f t="shared" si="35"/>
        <v>49.447894484248792</v>
      </c>
      <c r="P183" s="3">
        <f t="shared" si="36"/>
        <v>6.3313838823803694</v>
      </c>
      <c r="Q183" s="3">
        <f t="shared" si="37"/>
        <v>6.9207317073170644</v>
      </c>
      <c r="R183" s="3">
        <f t="shared" si="38"/>
        <v>0.73543102131429683</v>
      </c>
      <c r="S183" s="3">
        <f t="shared" si="39"/>
        <v>3.9975786874235673</v>
      </c>
      <c r="T183" s="5">
        <f t="shared" si="32"/>
        <v>0.98887031537572134</v>
      </c>
    </row>
    <row r="184" spans="1:20" x14ac:dyDescent="0.25">
      <c r="A184" s="2">
        <v>183</v>
      </c>
      <c r="B184" s="13">
        <v>44747</v>
      </c>
      <c r="C184" s="11" t="s">
        <v>23</v>
      </c>
      <c r="D184" s="14">
        <v>3</v>
      </c>
      <c r="E184" s="2">
        <v>35</v>
      </c>
      <c r="F184" s="3">
        <f t="shared" si="25"/>
        <v>95.5</v>
      </c>
      <c r="G184" s="4">
        <v>2.3863636363636362</v>
      </c>
      <c r="H184" s="1">
        <v>2.5049999999999999</v>
      </c>
      <c r="I184" s="3">
        <f t="shared" si="26"/>
        <v>4.7359825802939586</v>
      </c>
      <c r="J184" s="3">
        <v>4.5</v>
      </c>
      <c r="K184" s="7">
        <f t="shared" si="33"/>
        <v>95.264017419706036</v>
      </c>
      <c r="L184" s="8">
        <v>2.6070000000000002</v>
      </c>
      <c r="M184" s="8">
        <f t="shared" si="28"/>
        <v>2.5597199341021417</v>
      </c>
      <c r="N184" s="9">
        <f t="shared" si="34"/>
        <v>10.967710085570104</v>
      </c>
      <c r="O184" s="9">
        <f t="shared" si="35"/>
        <v>56.818856959713472</v>
      </c>
      <c r="P184" s="3">
        <f t="shared" si="36"/>
        <v>6.2317275052761456</v>
      </c>
      <c r="Q184" s="3">
        <f t="shared" si="37"/>
        <v>4.9714285714285733</v>
      </c>
      <c r="R184" s="3">
        <f t="shared" si="38"/>
        <v>0.73543102131429683</v>
      </c>
      <c r="S184" s="3">
        <f t="shared" si="39"/>
        <v>3.7645689786857033</v>
      </c>
      <c r="T184" s="5">
        <f t="shared" si="32"/>
        <v>0.98887031537572134</v>
      </c>
    </row>
    <row r="185" spans="1:20" x14ac:dyDescent="0.25">
      <c r="A185" s="2">
        <v>184</v>
      </c>
      <c r="B185" s="13">
        <v>44747</v>
      </c>
      <c r="C185" s="11" t="s">
        <v>23</v>
      </c>
      <c r="D185" s="14">
        <v>4</v>
      </c>
      <c r="E185" s="2">
        <v>35</v>
      </c>
      <c r="F185" s="3">
        <f t="shared" si="25"/>
        <v>95.352564102564102</v>
      </c>
      <c r="G185" s="4">
        <v>2.3439153439153437</v>
      </c>
      <c r="H185" s="1">
        <v>2.5049999999999999</v>
      </c>
      <c r="I185" s="3">
        <f t="shared" si="26"/>
        <v>6.4305251930002454</v>
      </c>
      <c r="J185" s="3">
        <v>4.6474358974358978</v>
      </c>
      <c r="K185" s="7">
        <f t="shared" si="33"/>
        <v>93.56947480699975</v>
      </c>
      <c r="L185" s="8">
        <v>2.6070000000000002</v>
      </c>
      <c r="M185" s="8">
        <f t="shared" si="28"/>
        <v>2.5597199341021417</v>
      </c>
      <c r="N185" s="9">
        <f t="shared" si="34"/>
        <v>12.686409515318076</v>
      </c>
      <c r="O185" s="9">
        <f t="shared" si="35"/>
        <v>49.311700956556912</v>
      </c>
      <c r="P185" s="3">
        <f t="shared" si="36"/>
        <v>6.2558843223178311</v>
      </c>
      <c r="Q185" s="3">
        <f t="shared" si="37"/>
        <v>6.8724604966139982</v>
      </c>
      <c r="R185" s="3">
        <f t="shared" si="38"/>
        <v>0.73543102131429683</v>
      </c>
      <c r="S185" s="3">
        <f t="shared" si="39"/>
        <v>3.9120048761216011</v>
      </c>
      <c r="T185" s="5">
        <f t="shared" si="32"/>
        <v>0.98887031537572134</v>
      </c>
    </row>
    <row r="186" spans="1:20" x14ac:dyDescent="0.25">
      <c r="A186" s="2">
        <v>185</v>
      </c>
      <c r="B186" s="13">
        <v>44747</v>
      </c>
      <c r="C186" s="11" t="s">
        <v>23</v>
      </c>
      <c r="D186" s="14">
        <v>5</v>
      </c>
      <c r="E186" s="2">
        <v>35</v>
      </c>
      <c r="F186" s="3">
        <f t="shared" si="25"/>
        <v>95.5</v>
      </c>
      <c r="G186" s="4">
        <v>2.3526785714285716</v>
      </c>
      <c r="H186" s="1">
        <v>2.5049999999999999</v>
      </c>
      <c r="I186" s="3">
        <f t="shared" si="26"/>
        <v>6.0806957513544226</v>
      </c>
      <c r="J186" s="3">
        <v>4.5</v>
      </c>
      <c r="K186" s="7">
        <f t="shared" si="33"/>
        <v>93.919304248645574</v>
      </c>
      <c r="L186" s="8">
        <v>2.6070000000000002</v>
      </c>
      <c r="M186" s="8">
        <f t="shared" si="28"/>
        <v>2.5597199341021417</v>
      </c>
      <c r="N186" s="9">
        <f t="shared" si="34"/>
        <v>12.224458395586709</v>
      </c>
      <c r="O186" s="9">
        <f t="shared" si="35"/>
        <v>50.257953730288094</v>
      </c>
      <c r="P186" s="3">
        <f t="shared" si="36"/>
        <v>6.1437626442322859</v>
      </c>
      <c r="Q186" s="3">
        <f t="shared" si="37"/>
        <v>6.4743833017077677</v>
      </c>
      <c r="R186" s="3">
        <f t="shared" si="38"/>
        <v>0.73543102131429683</v>
      </c>
      <c r="S186" s="3">
        <f t="shared" si="39"/>
        <v>3.7645689786857033</v>
      </c>
      <c r="T186" s="5">
        <f t="shared" si="32"/>
        <v>0.98887031537572134</v>
      </c>
    </row>
    <row r="187" spans="1:20" x14ac:dyDescent="0.25">
      <c r="A187" s="2">
        <v>186</v>
      </c>
      <c r="B187" s="13">
        <v>44747</v>
      </c>
      <c r="C187" s="11" t="s">
        <v>23</v>
      </c>
      <c r="D187" s="14">
        <v>6</v>
      </c>
      <c r="E187" s="2">
        <v>35</v>
      </c>
      <c r="F187" s="3">
        <f t="shared" si="25"/>
        <v>95.395948434622468</v>
      </c>
      <c r="G187" s="4">
        <v>2.3872180451127818</v>
      </c>
      <c r="H187" s="1">
        <v>2.5049999999999999</v>
      </c>
      <c r="I187" s="3">
        <f t="shared" si="26"/>
        <v>4.7018744465955331</v>
      </c>
      <c r="J187" s="3">
        <v>4.6040515653775325</v>
      </c>
      <c r="K187" s="7">
        <f t="shared" si="33"/>
        <v>95.298125553404461</v>
      </c>
      <c r="L187" s="8">
        <v>2.6070000000000002</v>
      </c>
      <c r="M187" s="8">
        <f t="shared" si="28"/>
        <v>2.5597199341021417</v>
      </c>
      <c r="N187" s="9">
        <f t="shared" si="34"/>
        <v>11.032872581172029</v>
      </c>
      <c r="O187" s="9">
        <f t="shared" si="35"/>
        <v>57.383044062165268</v>
      </c>
      <c r="P187" s="3">
        <f t="shared" si="36"/>
        <v>6.3309981345764967</v>
      </c>
      <c r="Q187" s="3">
        <f t="shared" si="37"/>
        <v>4.9338582677165386</v>
      </c>
      <c r="R187" s="3">
        <f t="shared" si="38"/>
        <v>0.73543102131429683</v>
      </c>
      <c r="S187" s="3">
        <f t="shared" si="39"/>
        <v>3.8686205440632357</v>
      </c>
      <c r="T187" s="5">
        <f t="shared" si="32"/>
        <v>0.98887031537572134</v>
      </c>
    </row>
    <row r="188" spans="1:20" x14ac:dyDescent="0.25">
      <c r="A188" s="2">
        <v>187</v>
      </c>
      <c r="B188" s="13">
        <v>44747</v>
      </c>
      <c r="C188" s="11" t="s">
        <v>23</v>
      </c>
      <c r="D188" s="14">
        <v>7</v>
      </c>
      <c r="E188" s="2">
        <v>35</v>
      </c>
      <c r="F188" s="3">
        <f t="shared" si="25"/>
        <v>95.418326693227087</v>
      </c>
      <c r="G188" s="4">
        <v>2.372950819672131</v>
      </c>
      <c r="H188" s="1">
        <v>2.5049999999999999</v>
      </c>
      <c r="I188" s="3">
        <f t="shared" si="26"/>
        <v>5.2714243643859859</v>
      </c>
      <c r="J188" s="3">
        <v>4.5816733067729087</v>
      </c>
      <c r="K188" s="7">
        <f t="shared" si="33"/>
        <v>94.728575635614021</v>
      </c>
      <c r="L188" s="8">
        <v>2.6070000000000002</v>
      </c>
      <c r="M188" s="8">
        <f t="shared" si="28"/>
        <v>2.5597199341021417</v>
      </c>
      <c r="N188" s="9">
        <f t="shared" si="34"/>
        <v>11.543839807671191</v>
      </c>
      <c r="O188" s="9">
        <f t="shared" si="35"/>
        <v>54.335607109837206</v>
      </c>
      <c r="P188" s="3">
        <f t="shared" si="36"/>
        <v>6.2724154432852064</v>
      </c>
      <c r="Q188" s="3">
        <f t="shared" si="37"/>
        <v>5.5647668393782421</v>
      </c>
      <c r="R188" s="3">
        <f t="shared" si="38"/>
        <v>0.73543102131429683</v>
      </c>
      <c r="S188" s="3">
        <f t="shared" si="39"/>
        <v>3.846242285458612</v>
      </c>
      <c r="T188" s="5">
        <f t="shared" si="32"/>
        <v>0.98887031537572134</v>
      </c>
    </row>
    <row r="189" spans="1:20" x14ac:dyDescent="0.25">
      <c r="A189" s="2">
        <v>188</v>
      </c>
      <c r="B189" s="13">
        <v>44747</v>
      </c>
      <c r="C189" s="11" t="s">
        <v>23</v>
      </c>
      <c r="D189" s="14">
        <v>8</v>
      </c>
      <c r="E189" s="2">
        <v>35</v>
      </c>
      <c r="F189" s="3">
        <f t="shared" si="25"/>
        <v>95.588235294117652</v>
      </c>
      <c r="G189" s="4">
        <v>2.3717948717948718</v>
      </c>
      <c r="H189" s="1">
        <v>2.5049999999999999</v>
      </c>
      <c r="I189" s="3">
        <f t="shared" si="26"/>
        <v>5.3175699882286667</v>
      </c>
      <c r="J189" s="3">
        <v>4.4117647058823533</v>
      </c>
      <c r="K189" s="7">
        <f t="shared" si="33"/>
        <v>94.682430011771331</v>
      </c>
      <c r="L189" s="8">
        <v>2.6070000000000002</v>
      </c>
      <c r="M189" s="8">
        <f t="shared" si="28"/>
        <v>2.5597199341021417</v>
      </c>
      <c r="N189" s="9">
        <f t="shared" si="34"/>
        <v>11.429495370151272</v>
      </c>
      <c r="O189" s="9">
        <f t="shared" si="35"/>
        <v>53.475023909491405</v>
      </c>
      <c r="P189" s="3">
        <f t="shared" si="36"/>
        <v>6.1119253819226067</v>
      </c>
      <c r="Q189" s="3">
        <f t="shared" si="37"/>
        <v>5.6162162162162117</v>
      </c>
      <c r="R189" s="3">
        <f t="shared" si="38"/>
        <v>0.73543102131429683</v>
      </c>
      <c r="S189" s="3">
        <f t="shared" si="39"/>
        <v>3.6763336845680565</v>
      </c>
      <c r="T189" s="5">
        <f t="shared" si="32"/>
        <v>0.98887031537572134</v>
      </c>
    </row>
    <row r="190" spans="1:20" x14ac:dyDescent="0.25">
      <c r="D190" s="12"/>
    </row>
    <row r="191" spans="1:20" x14ac:dyDescent="0.25">
      <c r="D191" s="12"/>
    </row>
    <row r="192" spans="1:20" x14ac:dyDescent="0.25">
      <c r="D192" s="12"/>
    </row>
    <row r="193" spans="4:4" x14ac:dyDescent="0.25">
      <c r="D19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</dc:creator>
  <cp:lastModifiedBy>BITS</cp:lastModifiedBy>
  <dcterms:created xsi:type="dcterms:W3CDTF">2023-02-20T11:25:21Z</dcterms:created>
  <dcterms:modified xsi:type="dcterms:W3CDTF">2023-02-22T06:25:29Z</dcterms:modified>
</cp:coreProperties>
</file>