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Tabe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<sst xmlns="http://schemas.openxmlformats.org/spreadsheetml/2006/main" count="27" uniqueCount="14">
  <si>
    <t xml:space="preserve">Konzentration</t>
  </si>
  <si>
    <t xml:space="preserve">Extinktionen</t>
  </si>
  <si>
    <t xml:space="preserve">Mittelwert</t>
  </si>
  <si>
    <t xml:space="preserve">Standardabweichung</t>
  </si>
  <si>
    <t xml:space="preserve">Variationskoeffizient</t>
  </si>
  <si>
    <t xml:space="preserve">Testperson</t>
  </si>
  <si>
    <t xml:space="preserve">E1</t>
  </si>
  <si>
    <t xml:space="preserve">E2</t>
  </si>
  <si>
    <t xml:space="preserve">Schwangerenurin</t>
  </si>
  <si>
    <t xml:space="preserve">E3</t>
  </si>
  <si>
    <t xml:space="preserve">E4</t>
  </si>
  <si>
    <t xml:space="preserve">PK</t>
  </si>
  <si>
    <t xml:space="preserve">)</t>
  </si>
  <si>
    <t xml:space="preserve">VK=(SA/MW ) *100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</si>
</sst>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Tabelle1!$A$3:$A$39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Tabelle1!$C$3:$C$39</c:f>
              <c:numCache>
                <c:formatCode>General</c:formatCode>
                <c:ptCount val="37"/>
                <c:pt idx="0">
                  <c:v>3.02966666666667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3.01966666666667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2.52766666666667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2.77166666666667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1.78766666666667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1.15066666666667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0.648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>0.557666666666667</c:v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>0.258333333333333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0.216</c:v>
                </c:pt>
              </c:numCache>
            </c:numRef>
          </c:yVal>
          <c:smooth val="1"/>
        </c:ser>
        <c:axId val="73190230"/>
        <c:axId val="1661042"/>
      </c:scatterChart>
      <c:valAx>
        <c:axId val="731902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Konzentration  [ng/mL]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61042"/>
        <c:crosses val="autoZero"/>
        <c:crossBetween val="midCat"/>
      </c:valAx>
      <c:valAx>
        <c:axId val="166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Extinktion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19023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17280</xdr:colOff>
      <xdr:row>77</xdr:row>
      <xdr:rowOff>151560</xdr:rowOff>
    </xdr:from>
    <xdr:to>
      <xdr:col>13</xdr:col>
      <xdr:colOff>275040</xdr:colOff>
      <xdr:row>92</xdr:row>
      <xdr:rowOff>137880</xdr:rowOff>
    </xdr:to>
    <xdr:graphicFrame>
      <xdr:nvGraphicFramePr>
        <xdr:cNvPr id="0" name="Diagramm 1"/>
        <xdr:cNvGraphicFramePr/>
      </xdr:nvGraphicFramePr>
      <xdr:xfrm>
        <a:off x="3686040" y="14819760"/>
        <a:ext cx="4538520" cy="284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9"/>
  <sheetViews>
    <sheetView showFormulas="false" showGridLines="true" showRowColHeaders="true" showZeros="true" rightToLeft="false" tabSelected="false" showOutlineSymbols="true" defaultGridColor="true" view="normal" topLeftCell="A14" colorId="64" zoomScale="90" zoomScaleNormal="9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/>
      <c r="M1" s="1" t="s">
        <v>4</v>
      </c>
    </row>
    <row r="2" customFormat="false" ht="15" hidden="false" customHeight="false" outlineLevel="0" collapsed="false">
      <c r="B2" s="0" t="n">
        <v>3.121</v>
      </c>
      <c r="H2" s="1"/>
      <c r="I2" s="1"/>
      <c r="J2" s="1"/>
      <c r="K2" s="1"/>
      <c r="L2" s="1"/>
      <c r="M2" s="1"/>
    </row>
    <row r="3" customFormat="false" ht="15" hidden="false" customHeight="false" outlineLevel="0" collapsed="false">
      <c r="A3" s="0" t="n">
        <v>0</v>
      </c>
      <c r="B3" s="0" t="n">
        <v>2.886</v>
      </c>
      <c r="C3" s="0" t="n">
        <f aca="false">AVERAGE(B2:B4)</f>
        <v>3.02966666666667</v>
      </c>
      <c r="D3" s="0" t="n">
        <f aca="false">STDEV(B2:B4)</f>
        <v>0.125937815342864</v>
      </c>
      <c r="F3" s="0" t="n">
        <f aca="false">D3/C3*100</f>
        <v>4.15682083869064</v>
      </c>
      <c r="H3" s="1" t="n">
        <v>0</v>
      </c>
      <c r="I3" s="1" t="n">
        <v>0.1593</v>
      </c>
      <c r="J3" s="1" t="n">
        <f aca="false">AVERAGE(I2:I4)</f>
        <v>0.1593</v>
      </c>
      <c r="K3" s="1" t="e">
        <f aca="false">STDEV(I2:I4)</f>
        <v>#DIV/0!</v>
      </c>
      <c r="L3" s="1"/>
      <c r="M3" s="1" t="e">
        <f aca="false">K3/J3*100</f>
        <v>#DIV/0!</v>
      </c>
    </row>
    <row r="4" customFormat="false" ht="15" hidden="false" customHeight="false" outlineLevel="0" collapsed="false">
      <c r="B4" s="0" t="n">
        <v>3.082</v>
      </c>
      <c r="H4" s="1"/>
      <c r="I4" s="1"/>
      <c r="J4" s="1"/>
      <c r="K4" s="1"/>
      <c r="L4" s="1"/>
      <c r="M4" s="1"/>
    </row>
    <row r="5" customFormat="false" ht="15" hidden="false" customHeight="false" outlineLevel="0" collapsed="false">
      <c r="H5" s="1"/>
      <c r="I5" s="1"/>
      <c r="J5" s="1"/>
      <c r="K5" s="1"/>
      <c r="L5" s="1"/>
      <c r="M5" s="1"/>
    </row>
    <row r="6" customFormat="false" ht="15" hidden="false" customHeight="false" outlineLevel="0" collapsed="false">
      <c r="B6" s="0" t="n">
        <v>3.194</v>
      </c>
      <c r="H6" s="1"/>
      <c r="I6" s="1"/>
      <c r="J6" s="1"/>
      <c r="K6" s="1"/>
      <c r="L6" s="1"/>
      <c r="M6" s="1"/>
    </row>
    <row r="7" customFormat="false" ht="15" hidden="false" customHeight="false" outlineLevel="0" collapsed="false">
      <c r="A7" s="0" t="n">
        <v>0.1</v>
      </c>
      <c r="B7" s="0" t="n">
        <v>3.071</v>
      </c>
      <c r="C7" s="0" t="n">
        <f aca="false">AVERAGE(B6:B8)</f>
        <v>3.01966666666667</v>
      </c>
      <c r="D7" s="0" t="n">
        <f aca="false">STDEV(B6:B8)</f>
        <v>0.204881266428469</v>
      </c>
      <c r="F7" s="0" t="n">
        <f aca="false">D7/C7*100</f>
        <v>6.78489677983671</v>
      </c>
      <c r="H7" s="1" t="n">
        <v>0.1</v>
      </c>
      <c r="I7" s="1"/>
      <c r="J7" s="1" t="n">
        <f aca="false">AVERAGE(I6:I8)</f>
        <v>0.26</v>
      </c>
      <c r="K7" s="1" t="n">
        <v>0.20488</v>
      </c>
      <c r="L7" s="1"/>
      <c r="M7" s="1" t="n">
        <f aca="false">K7/J7*100</f>
        <v>78.8</v>
      </c>
    </row>
    <row r="8" customFormat="false" ht="15" hidden="false" customHeight="false" outlineLevel="0" collapsed="false">
      <c r="B8" s="0" t="n">
        <v>2.794</v>
      </c>
      <c r="H8" s="1"/>
      <c r="I8" s="1" t="n">
        <v>0.26</v>
      </c>
      <c r="J8" s="1"/>
      <c r="K8" s="1"/>
      <c r="L8" s="1"/>
      <c r="M8" s="1"/>
    </row>
    <row r="9" customFormat="false" ht="15" hidden="false" customHeight="false" outlineLevel="0" collapsed="false">
      <c r="H9" s="1"/>
      <c r="I9" s="1"/>
      <c r="J9" s="1"/>
      <c r="K9" s="1"/>
      <c r="L9" s="1"/>
      <c r="M9" s="1"/>
    </row>
    <row r="10" customFormat="false" ht="15" hidden="false" customHeight="false" outlineLevel="0" collapsed="false">
      <c r="B10" s="0" t="n">
        <v>2.588</v>
      </c>
      <c r="H10" s="1"/>
      <c r="I10" s="1" t="n">
        <v>0.4383</v>
      </c>
      <c r="J10" s="1"/>
      <c r="K10" s="1"/>
      <c r="L10" s="1"/>
      <c r="M10" s="1"/>
    </row>
    <row r="11" customFormat="false" ht="15" hidden="false" customHeight="false" outlineLevel="0" collapsed="false">
      <c r="A11" s="0" t="n">
        <v>0.2</v>
      </c>
      <c r="B11" s="0" t="n">
        <v>2.699</v>
      </c>
      <c r="C11" s="0" t="n">
        <f aca="false">AVERAGE(B10:B12)</f>
        <v>2.52766666666667</v>
      </c>
      <c r="D11" s="0" t="n">
        <f aca="false">STDEV(B10:B12)</f>
        <v>0.208164198010449</v>
      </c>
      <c r="F11" s="0" t="n">
        <f aca="false">D11/C11*100</f>
        <v>8.23542917092637</v>
      </c>
      <c r="H11" s="1" t="n">
        <v>0.2</v>
      </c>
      <c r="I11" s="1" t="n">
        <v>0.3464</v>
      </c>
      <c r="J11" s="1" t="n">
        <f aca="false">AVERAGE(I10:I12)</f>
        <v>0.484166666666667</v>
      </c>
      <c r="K11" s="1" t="n">
        <f aca="false">STDEV(I10:I12)</f>
        <v>0.165536410899033</v>
      </c>
      <c r="L11" s="1"/>
      <c r="M11" s="1" t="n">
        <f aca="false">K11/J11*100</f>
        <v>34.1899643853423</v>
      </c>
    </row>
    <row r="12" customFormat="false" ht="15" hidden="false" customHeight="false" outlineLevel="0" collapsed="false">
      <c r="B12" s="0" t="n">
        <v>2.296</v>
      </c>
      <c r="H12" s="1"/>
      <c r="I12" s="1" t="n">
        <v>0.6678</v>
      </c>
      <c r="J12" s="1"/>
      <c r="K12" s="1"/>
      <c r="L12" s="1"/>
      <c r="M12" s="1"/>
    </row>
    <row r="13" customFormat="false" ht="15" hidden="false" customHeight="false" outlineLevel="0" collapsed="false">
      <c r="H13" s="1"/>
      <c r="I13" s="1"/>
      <c r="J13" s="1"/>
      <c r="K13" s="1"/>
      <c r="L13" s="1"/>
      <c r="M13" s="1"/>
    </row>
    <row r="14" customFormat="false" ht="15" hidden="false" customHeight="false" outlineLevel="0" collapsed="false">
      <c r="B14" s="0" t="n">
        <v>2.644</v>
      </c>
      <c r="H14" s="1"/>
      <c r="I14" s="1" t="n">
        <v>0.3927</v>
      </c>
      <c r="J14" s="1"/>
      <c r="K14" s="1"/>
      <c r="L14" s="1"/>
      <c r="M14" s="1"/>
    </row>
    <row r="15" customFormat="false" ht="15" hidden="false" customHeight="false" outlineLevel="0" collapsed="false">
      <c r="A15" s="0" t="n">
        <v>0.5</v>
      </c>
      <c r="B15" s="0" t="n">
        <v>2.508</v>
      </c>
      <c r="C15" s="0" t="n">
        <f aca="false">AVERAGE(B14:B16)</f>
        <v>2.77166666666667</v>
      </c>
      <c r="D15" s="0" t="n">
        <f aca="false">STDEV(B14:B16)</f>
        <v>0.34565927346642</v>
      </c>
      <c r="F15" s="0" t="n">
        <f aca="false">D15/C15*100</f>
        <v>12.4711704197145</v>
      </c>
      <c r="H15" s="1" t="n">
        <v>0.5</v>
      </c>
      <c r="I15" s="1" t="n">
        <v>0.5017</v>
      </c>
      <c r="J15" s="1" t="n">
        <f aca="false">AVERAGE(I14:I16)</f>
        <v>0.4472</v>
      </c>
      <c r="K15" s="1" t="n">
        <f aca="false">STDEV(I14:I16)</f>
        <v>0.0770746391493337</v>
      </c>
      <c r="L15" s="1"/>
      <c r="M15" s="1" t="n">
        <f aca="false">K15/J15*100</f>
        <v>17.2349371979726</v>
      </c>
    </row>
    <row r="16" customFormat="false" ht="15" hidden="false" customHeight="false" outlineLevel="0" collapsed="false">
      <c r="B16" s="0" t="n">
        <v>3.163</v>
      </c>
      <c r="H16" s="1"/>
      <c r="I16" s="1"/>
      <c r="J16" s="1"/>
      <c r="K16" s="1"/>
      <c r="L16" s="1"/>
      <c r="M16" s="1"/>
    </row>
    <row r="17" customFormat="false" ht="15" hidden="false" customHeight="false" outlineLevel="0" collapsed="false">
      <c r="H17" s="1"/>
      <c r="I17" s="1"/>
      <c r="J17" s="1"/>
      <c r="K17" s="1"/>
      <c r="L17" s="1"/>
      <c r="M17" s="1"/>
    </row>
    <row r="18" customFormat="false" ht="15" hidden="false" customHeight="false" outlineLevel="0" collapsed="false">
      <c r="B18" s="0" t="n">
        <v>1.671</v>
      </c>
      <c r="H18" s="1"/>
      <c r="I18" s="1" t="n">
        <v>1.239</v>
      </c>
      <c r="J18" s="1"/>
      <c r="K18" s="1"/>
      <c r="L18" s="1"/>
      <c r="M18" s="1"/>
    </row>
    <row r="19" customFormat="false" ht="15" hidden="false" customHeight="false" outlineLevel="0" collapsed="false">
      <c r="A19" s="0" t="n">
        <v>1</v>
      </c>
      <c r="B19" s="0" t="n">
        <v>1.75</v>
      </c>
      <c r="C19" s="0" t="n">
        <f aca="false">AVERAGE(B18:B20)</f>
        <v>1.78766666666667</v>
      </c>
      <c r="D19" s="0" t="n">
        <f aca="false">STDEV(B18:B20)</f>
        <v>0.139371206973798</v>
      </c>
      <c r="F19" s="0" t="n">
        <f aca="false">D19/C19*100</f>
        <v>7.79626367558074</v>
      </c>
      <c r="H19" s="1" t="n">
        <v>1</v>
      </c>
      <c r="I19" s="1" t="n">
        <v>1.1534</v>
      </c>
      <c r="J19" s="1" t="n">
        <f aca="false">AVERAGE(I18:I20)</f>
        <v>1.1194</v>
      </c>
      <c r="K19" s="1" t="n">
        <f aca="false">STDEV(I18:I20)</f>
        <v>0.139737468132208</v>
      </c>
      <c r="L19" s="1"/>
      <c r="M19" s="1" t="n">
        <f aca="false">K19/J19*100</f>
        <v>12.4832471084696</v>
      </c>
    </row>
    <row r="20" customFormat="false" ht="15" hidden="false" customHeight="false" outlineLevel="0" collapsed="false">
      <c r="B20" s="0" t="n">
        <v>1.942</v>
      </c>
      <c r="H20" s="1"/>
      <c r="I20" s="1" t="n">
        <v>0.9658</v>
      </c>
      <c r="J20" s="1"/>
      <c r="K20" s="1"/>
      <c r="L20" s="1"/>
      <c r="M20" s="1"/>
    </row>
    <row r="21" customFormat="false" ht="15" hidden="false" customHeight="false" outlineLevel="0" collapsed="false">
      <c r="H21" s="1"/>
      <c r="I21" s="1"/>
      <c r="J21" s="1"/>
      <c r="K21" s="1"/>
      <c r="L21" s="1"/>
      <c r="M21" s="1"/>
    </row>
    <row r="22" customFormat="false" ht="15" hidden="false" customHeight="false" outlineLevel="0" collapsed="false">
      <c r="B22" s="0" t="n">
        <v>1.156</v>
      </c>
      <c r="H22" s="1"/>
      <c r="I22" s="1" t="n">
        <v>2.0282</v>
      </c>
      <c r="J22" s="1"/>
      <c r="K22" s="1"/>
      <c r="L22" s="1"/>
      <c r="M22" s="1"/>
    </row>
    <row r="23" customFormat="false" ht="15" hidden="false" customHeight="false" outlineLevel="0" collapsed="false">
      <c r="A23" s="0" t="n">
        <v>2</v>
      </c>
      <c r="B23" s="0" t="n">
        <v>1.294</v>
      </c>
      <c r="C23" s="0" t="n">
        <f aca="false">AVERAGE(B22:B24)</f>
        <v>1.15066666666667</v>
      </c>
      <c r="D23" s="0" t="n">
        <f aca="false">STDEV(B22:B24)</f>
        <v>0.14607304109018</v>
      </c>
      <c r="F23" s="0" t="n">
        <f aca="false">D23/C23*100</f>
        <v>12.694644358938</v>
      </c>
      <c r="H23" s="1" t="n">
        <v>2</v>
      </c>
      <c r="I23" s="1" t="n">
        <v>1.7602</v>
      </c>
      <c r="J23" s="1" t="n">
        <f aca="false">AVERAGE(I22:I24)</f>
        <v>2.06926666666667</v>
      </c>
      <c r="K23" s="1" t="n">
        <f aca="false">STDEV(I22:I24)</f>
        <v>0.331513217433835</v>
      </c>
      <c r="L23" s="1"/>
      <c r="M23" s="1" t="n">
        <f aca="false">K23/J23*100</f>
        <v>16.0208069251829</v>
      </c>
    </row>
    <row r="24" customFormat="false" ht="15" hidden="false" customHeight="false" outlineLevel="0" collapsed="false">
      <c r="B24" s="0" t="n">
        <v>1.002</v>
      </c>
      <c r="H24" s="1"/>
      <c r="I24" s="1" t="n">
        <v>2.4194</v>
      </c>
      <c r="J24" s="1"/>
      <c r="K24" s="1"/>
      <c r="L24" s="1"/>
      <c r="M24" s="1"/>
    </row>
    <row r="25" customFormat="false" ht="15" hidden="false" customHeight="false" outlineLevel="0" collapsed="false">
      <c r="H25" s="1"/>
      <c r="I25" s="1"/>
      <c r="J25" s="1"/>
      <c r="K25" s="1"/>
      <c r="L25" s="1"/>
      <c r="M25" s="1"/>
    </row>
    <row r="26" customFormat="false" ht="15" hidden="false" customHeight="false" outlineLevel="0" collapsed="false">
      <c r="B26" s="0" t="n">
        <v>0.672</v>
      </c>
      <c r="H26" s="1"/>
      <c r="I26" s="1" t="n">
        <v>4.1013</v>
      </c>
      <c r="J26" s="1"/>
      <c r="K26" s="1"/>
      <c r="L26" s="1"/>
      <c r="M26" s="1"/>
    </row>
    <row r="27" customFormat="false" ht="15" hidden="false" customHeight="false" outlineLevel="0" collapsed="false">
      <c r="A27" s="0" t="n">
        <v>5</v>
      </c>
      <c r="B27" s="0" t="n">
        <v>0.619</v>
      </c>
      <c r="C27" s="0" t="n">
        <f aca="false">AVERAGE(B26:B28)</f>
        <v>0.648</v>
      </c>
      <c r="D27" s="0" t="n">
        <f aca="false">STDEV(B26:B28)</f>
        <v>0.0268514431641951</v>
      </c>
      <c r="F27" s="0" t="n">
        <f aca="false">D27/C27*100</f>
        <v>4.14374122904246</v>
      </c>
      <c r="H27" s="1" t="n">
        <v>5</v>
      </c>
      <c r="I27" s="1" t="n">
        <v>4.662</v>
      </c>
      <c r="J27" s="1" t="n">
        <f aca="false">AVERAGE(I26:I28)</f>
        <v>4.3489</v>
      </c>
      <c r="K27" s="1" t="n">
        <f aca="false">STDEV(I26:I28)</f>
        <v>0.286031134668938</v>
      </c>
      <c r="L27" s="1"/>
      <c r="M27" s="1" t="n">
        <f aca="false">K27/J27*100</f>
        <v>6.57709155577129</v>
      </c>
    </row>
    <row r="28" customFormat="false" ht="15" hidden="false" customHeight="false" outlineLevel="0" collapsed="false">
      <c r="B28" s="0" t="n">
        <v>0.653</v>
      </c>
      <c r="H28" s="1"/>
      <c r="I28" s="1" t="n">
        <v>4.2834</v>
      </c>
      <c r="J28" s="1"/>
      <c r="K28" s="1"/>
      <c r="L28" s="1"/>
      <c r="M28" s="1"/>
    </row>
    <row r="29" customFormat="false" ht="15" hidden="false" customHeight="false" outlineLevel="0" collapsed="false">
      <c r="H29" s="1"/>
      <c r="I29" s="1"/>
      <c r="J29" s="1"/>
      <c r="K29" s="1"/>
      <c r="L29" s="1"/>
      <c r="M29" s="1"/>
    </row>
    <row r="30" customFormat="false" ht="15" hidden="false" customHeight="false" outlineLevel="0" collapsed="false">
      <c r="B30" s="0" t="n">
        <v>0.629</v>
      </c>
      <c r="H30" s="1"/>
      <c r="I30" s="1" t="n">
        <v>4.5426</v>
      </c>
      <c r="J30" s="1"/>
      <c r="K30" s="1"/>
      <c r="L30" s="1"/>
      <c r="M30" s="1"/>
    </row>
    <row r="31" customFormat="false" ht="15" hidden="false" customHeight="false" outlineLevel="0" collapsed="false">
      <c r="A31" s="0" t="n">
        <v>10</v>
      </c>
      <c r="B31" s="0" t="n">
        <v>0.517</v>
      </c>
      <c r="C31" s="0" t="n">
        <f aca="false">AVERAGE(B30:B32)</f>
        <v>0.557666666666667</v>
      </c>
      <c r="D31" s="0" t="n">
        <f aca="false">STDEV(B30:B32)</f>
        <v>0.0619784908926745</v>
      </c>
      <c r="F31" s="0" t="n">
        <f aca="false">D31/C31*100</f>
        <v>11.1138955575627</v>
      </c>
      <c r="H31" s="1" t="n">
        <v>10</v>
      </c>
      <c r="I31" s="1" t="n">
        <v>6.5539</v>
      </c>
      <c r="J31" s="1" t="n">
        <f aca="false">AVERAGE(I30:I32)</f>
        <v>5.79353333333333</v>
      </c>
      <c r="K31" s="1" t="n">
        <f aca="false">STDEV(I30:I32)</f>
        <v>1.09170676618464</v>
      </c>
      <c r="L31" s="1"/>
      <c r="M31" s="1" t="n">
        <f aca="false">K31/J31*100</f>
        <v>18.8435399155031</v>
      </c>
    </row>
    <row r="32" customFormat="false" ht="15" hidden="false" customHeight="false" outlineLevel="0" collapsed="false">
      <c r="B32" s="0" t="n">
        <v>0.527</v>
      </c>
      <c r="H32" s="1"/>
      <c r="I32" s="1" t="n">
        <v>6.2841</v>
      </c>
      <c r="J32" s="1"/>
      <c r="K32" s="1"/>
      <c r="L32" s="1"/>
      <c r="M32" s="1"/>
    </row>
    <row r="33" customFormat="false" ht="15" hidden="false" customHeight="false" outlineLevel="0" collapsed="false">
      <c r="H33" s="1"/>
      <c r="I33" s="1"/>
      <c r="J33" s="1"/>
      <c r="K33" s="1"/>
      <c r="L33" s="1"/>
      <c r="M33" s="1"/>
    </row>
    <row r="34" customFormat="false" ht="15" hidden="false" customHeight="false" outlineLevel="0" collapsed="false">
      <c r="B34" s="0" t="n">
        <v>0.257</v>
      </c>
      <c r="H34" s="1"/>
      <c r="I34" s="1" t="n">
        <v>0.257</v>
      </c>
      <c r="J34" s="1"/>
      <c r="K34" s="1"/>
      <c r="L34" s="1"/>
      <c r="M34" s="1"/>
    </row>
    <row r="35" customFormat="false" ht="15" hidden="false" customHeight="false" outlineLevel="0" collapsed="false">
      <c r="A35" s="0" t="n">
        <v>20</v>
      </c>
      <c r="B35" s="0" t="n">
        <v>0.208</v>
      </c>
      <c r="C35" s="0" t="n">
        <f aca="false">AVERAGE(B34:B36)</f>
        <v>0.258333333333333</v>
      </c>
      <c r="D35" s="0" t="n">
        <f aca="false">STDEV(B34:B36)</f>
        <v>0.0510130702206144</v>
      </c>
      <c r="F35" s="0" t="n">
        <f aca="false">D35/C35*100</f>
        <v>19.7469949241088</v>
      </c>
      <c r="H35" s="1" t="n">
        <v>20</v>
      </c>
      <c r="I35" s="1" t="n">
        <v>0.208</v>
      </c>
      <c r="J35" s="1" t="n">
        <f aca="false">AVERAGE(I34:I36)</f>
        <v>0.258333333333333</v>
      </c>
      <c r="K35" s="1" t="n">
        <f aca="false">STDEV(I34:I36)</f>
        <v>0.0510130702206144</v>
      </c>
      <c r="L35" s="1"/>
      <c r="M35" s="1" t="n">
        <f aca="false">K35/J35*100</f>
        <v>19.7469949241088</v>
      </c>
    </row>
    <row r="36" customFormat="false" ht="15" hidden="false" customHeight="false" outlineLevel="0" collapsed="false">
      <c r="B36" s="0" t="n">
        <v>0.31</v>
      </c>
      <c r="H36" s="1"/>
      <c r="I36" s="1" t="n">
        <v>0.31</v>
      </c>
      <c r="J36" s="1"/>
      <c r="K36" s="1"/>
      <c r="L36" s="1"/>
      <c r="M36" s="1"/>
    </row>
    <row r="37" customFormat="false" ht="15" hidden="false" customHeight="false" outlineLevel="0" collapsed="false">
      <c r="H37" s="1"/>
      <c r="I37" s="1"/>
      <c r="J37" s="1"/>
      <c r="K37" s="1"/>
      <c r="L37" s="1"/>
      <c r="M37" s="1"/>
    </row>
    <row r="38" customFormat="false" ht="15" hidden="false" customHeight="false" outlineLevel="0" collapsed="false">
      <c r="B38" s="0" t="n">
        <v>0.195</v>
      </c>
      <c r="H38" s="1"/>
      <c r="I38" s="1" t="n">
        <v>0.195</v>
      </c>
      <c r="J38" s="1"/>
      <c r="K38" s="1"/>
      <c r="L38" s="1"/>
      <c r="M38" s="1"/>
    </row>
    <row r="39" customFormat="false" ht="15" hidden="false" customHeight="false" outlineLevel="0" collapsed="false">
      <c r="A39" s="0" t="n">
        <v>50</v>
      </c>
      <c r="B39" s="0" t="n">
        <v>0.222</v>
      </c>
      <c r="C39" s="0" t="n">
        <f aca="false">AVERAGE(B38:B40)</f>
        <v>0.216</v>
      </c>
      <c r="D39" s="0" t="n">
        <f aca="false">STDEV(B38:B40)</f>
        <v>0.0187349939951952</v>
      </c>
      <c r="F39" s="0" t="n">
        <f aca="false">D39/C39*100</f>
        <v>8.67360833110889</v>
      </c>
      <c r="H39" s="1" t="n">
        <v>50</v>
      </c>
      <c r="I39" s="1" t="n">
        <v>0.222</v>
      </c>
      <c r="J39" s="1" t="n">
        <f aca="false">AVERAGE(I38:I40)</f>
        <v>0.2085</v>
      </c>
      <c r="K39" s="1" t="n">
        <f aca="false">STDEV(I38:I40)</f>
        <v>0.0190918830920368</v>
      </c>
      <c r="L39" s="1"/>
      <c r="M39" s="1" t="n">
        <f aca="false">K39/J39*100</f>
        <v>9.15677846140853</v>
      </c>
    </row>
    <row r="40" customFormat="false" ht="15" hidden="false" customHeight="false" outlineLevel="0" collapsed="false">
      <c r="B40" s="0" t="n">
        <v>0.231</v>
      </c>
    </row>
    <row r="43" customFormat="false" ht="15" hidden="false" customHeight="false" outlineLevel="0" collapsed="false">
      <c r="A43" s="0" t="s">
        <v>5</v>
      </c>
      <c r="B43" s="0" t="s">
        <v>6</v>
      </c>
      <c r="C43" s="0" t="s">
        <v>7</v>
      </c>
      <c r="D43" s="0" t="s">
        <v>2</v>
      </c>
      <c r="E43" s="0" t="s">
        <v>3</v>
      </c>
      <c r="F43" s="0" t="s">
        <v>4</v>
      </c>
      <c r="I43" s="0" t="s">
        <v>8</v>
      </c>
      <c r="J43" s="0" t="s">
        <v>6</v>
      </c>
      <c r="K43" s="0" t="s">
        <v>7</v>
      </c>
      <c r="L43" s="0" t="s">
        <v>9</v>
      </c>
      <c r="M43" s="0" t="s">
        <v>10</v>
      </c>
      <c r="N43" s="0" t="s">
        <v>2</v>
      </c>
      <c r="O43" s="0" t="s">
        <v>3</v>
      </c>
      <c r="P43" s="0" t="s">
        <v>4</v>
      </c>
    </row>
    <row r="44" customFormat="false" ht="15" hidden="false" customHeight="false" outlineLevel="0" collapsed="false">
      <c r="A44" s="0" t="n">
        <v>1</v>
      </c>
      <c r="B44" s="0" t="n">
        <v>2.552</v>
      </c>
      <c r="C44" s="0" t="n">
        <v>2.623</v>
      </c>
      <c r="D44" s="0" t="n">
        <f aca="false">AVERAGE(B44:C44)</f>
        <v>2.5875</v>
      </c>
      <c r="E44" s="0" t="n">
        <f aca="false">STDEV(B44:C44)</f>
        <v>0.050204581464245</v>
      </c>
      <c r="I44" s="0" t="n">
        <v>20</v>
      </c>
      <c r="J44" s="0" t="n">
        <v>0.399</v>
      </c>
      <c r="K44" s="0" t="n">
        <v>0.41</v>
      </c>
      <c r="L44" s="0" t="n">
        <v>0.404</v>
      </c>
      <c r="M44" s="0" t="n">
        <v>0.377</v>
      </c>
      <c r="N44" s="0" t="n">
        <f aca="false">AVERAGE(J44:M44)</f>
        <v>0.3975</v>
      </c>
      <c r="O44" s="0" t="n">
        <f aca="false">STDEV(K44:M44)</f>
        <v>0.017578395831247</v>
      </c>
    </row>
    <row r="45" customFormat="false" ht="15" hidden="false" customHeight="false" outlineLevel="0" collapsed="false">
      <c r="A45" s="0" t="n">
        <v>2</v>
      </c>
      <c r="B45" s="0" t="n">
        <v>2.086</v>
      </c>
      <c r="C45" s="0" t="n">
        <v>1.911</v>
      </c>
      <c r="D45" s="0" t="n">
        <f aca="false">AVERAGE(B45:C45)</f>
        <v>1.9985</v>
      </c>
      <c r="E45" s="0" t="n">
        <f aca="false">STDEV(B45:C45)</f>
        <v>0.123743686707646</v>
      </c>
      <c r="I45" s="0" t="n">
        <v>100</v>
      </c>
      <c r="J45" s="0" t="n">
        <v>0.755</v>
      </c>
      <c r="K45" s="0" t="n">
        <v>1.699</v>
      </c>
      <c r="L45" s="0" t="n">
        <v>0.71</v>
      </c>
      <c r="M45" s="0" t="n">
        <v>0.796</v>
      </c>
      <c r="N45" s="0" t="n">
        <f aca="false">AVERAGE(J45:M45)</f>
        <v>0.99</v>
      </c>
      <c r="O45" s="0" t="n">
        <f aca="false">STDEV(K45:M45)</f>
        <v>0.54786342580367</v>
      </c>
    </row>
    <row r="46" customFormat="false" ht="15" hidden="false" customHeight="false" outlineLevel="0" collapsed="false">
      <c r="A46" s="0" t="n">
        <v>3</v>
      </c>
      <c r="B46" s="0" t="n">
        <v>2.619</v>
      </c>
      <c r="C46" s="0" t="n">
        <v>2.378</v>
      </c>
      <c r="D46" s="0" t="n">
        <f aca="false">AVERAGE(B46:C46)</f>
        <v>2.4985</v>
      </c>
      <c r="E46" s="0" t="n">
        <f aca="false">STDEV(B46:C46)</f>
        <v>0.170412734265958</v>
      </c>
    </row>
    <row r="47" customFormat="false" ht="15" hidden="false" customHeight="false" outlineLevel="0" collapsed="false">
      <c r="A47" s="0" t="n">
        <v>4</v>
      </c>
      <c r="B47" s="0" t="n">
        <v>1.765</v>
      </c>
      <c r="C47" s="0" t="n">
        <v>2.103</v>
      </c>
      <c r="D47" s="0" t="n">
        <f aca="false">AVERAGE(B47:C47)</f>
        <v>1.934</v>
      </c>
      <c r="E47" s="0" t="n">
        <f aca="false">STDEV(B47:C47)</f>
        <v>0.239002092041053</v>
      </c>
      <c r="I47" s="0" t="s">
        <v>11</v>
      </c>
      <c r="J47" s="0" t="n">
        <v>1.012</v>
      </c>
      <c r="K47" s="0" t="n">
        <v>1.091</v>
      </c>
      <c r="L47" s="0" t="n">
        <v>1.163</v>
      </c>
      <c r="M47" s="0" t="n">
        <v>1.116</v>
      </c>
      <c r="N47" s="0" t="n">
        <f aca="false">AVERAGE(J47:M47)</f>
        <v>1.0955</v>
      </c>
      <c r="O47" s="0" t="n">
        <f aca="false">STDEV(K47:M47)</f>
        <v>0.0365558932777375</v>
      </c>
    </row>
    <row r="48" customFormat="false" ht="15" hidden="false" customHeight="false" outlineLevel="0" collapsed="false">
      <c r="A48" s="0" t="n">
        <v>5</v>
      </c>
      <c r="B48" s="0" t="n">
        <v>1.134</v>
      </c>
      <c r="C48" s="1" t="n">
        <v>1.236</v>
      </c>
      <c r="D48" s="0" t="n">
        <f aca="false">AVERAGE(B48:C48)</f>
        <v>1.185</v>
      </c>
      <c r="E48" s="0" t="n">
        <f aca="false">STDEV(B48:C48)</f>
        <v>0.0721248916810279</v>
      </c>
    </row>
    <row r="49" customFormat="false" ht="15" hidden="false" customHeight="false" outlineLevel="0" collapsed="false">
      <c r="A49" s="0" t="n">
        <v>17</v>
      </c>
      <c r="B49" s="0" t="n">
        <v>0.71</v>
      </c>
      <c r="C49" s="0" t="n">
        <v>1.012</v>
      </c>
      <c r="D49" s="0" t="n">
        <f aca="false">AVERAGE(B49:C49)</f>
        <v>0.861</v>
      </c>
      <c r="E49" s="0" t="n">
        <f aca="false">STDEV(B49:C49)</f>
        <v>0.213546247918337</v>
      </c>
      <c r="T49" s="0" t="s">
        <v>12</v>
      </c>
      <c r="U49" s="0" t="s">
        <v>13</v>
      </c>
    </row>
    <row r="50" customFormat="false" ht="15" hidden="false" customHeight="false" outlineLevel="0" collapsed="false">
      <c r="A50" s="0" t="n">
        <v>7</v>
      </c>
      <c r="B50" s="0" t="n">
        <v>1.748</v>
      </c>
      <c r="C50" s="0" t="n">
        <v>1.593</v>
      </c>
      <c r="D50" s="0" t="n">
        <f aca="false">AVERAGE(B50:C50)</f>
        <v>1.6705</v>
      </c>
      <c r="E50" s="0" t="n">
        <f aca="false">STDEV(B50:C50)</f>
        <v>0.109601551083915</v>
      </c>
    </row>
    <row r="51" customFormat="false" ht="15" hidden="false" customHeight="false" outlineLevel="0" collapsed="false">
      <c r="A51" s="0" t="n">
        <v>8</v>
      </c>
      <c r="B51" s="0" t="n">
        <v>2.002</v>
      </c>
      <c r="C51" s="0" t="n">
        <v>1.663</v>
      </c>
      <c r="D51" s="0" t="n">
        <f aca="false">AVERAGE(B51:C51)</f>
        <v>1.8325</v>
      </c>
      <c r="E51" s="0" t="n">
        <f aca="false">STDEV(B51:C51)</f>
        <v>0.239709198822239</v>
      </c>
    </row>
    <row r="52" customFormat="false" ht="15" hidden="false" customHeight="false" outlineLevel="0" collapsed="false">
      <c r="A52" s="0" t="n">
        <v>9</v>
      </c>
      <c r="B52" s="0" t="n">
        <v>1.4</v>
      </c>
      <c r="C52" s="0" t="n">
        <v>1.344</v>
      </c>
      <c r="D52" s="0" t="n">
        <f aca="false">AVERAGE(B52:C52)</f>
        <v>1.372</v>
      </c>
      <c r="E52" s="0" t="n">
        <f aca="false">STDEV(B52:C52)</f>
        <v>0.0395979797464465</v>
      </c>
    </row>
    <row r="53" customFormat="false" ht="15" hidden="false" customHeight="false" outlineLevel="0" collapsed="false">
      <c r="A53" s="0" t="n">
        <v>10</v>
      </c>
      <c r="B53" s="0" t="n">
        <v>2.084</v>
      </c>
      <c r="C53" s="0" t="n">
        <v>2.171</v>
      </c>
      <c r="D53" s="0" t="n">
        <f aca="false">AVERAGE(B53:C53)</f>
        <v>2.1275</v>
      </c>
      <c r="E53" s="0" t="n">
        <f aca="false">STDEV(B53:C53)</f>
        <v>0.0615182899632295</v>
      </c>
    </row>
    <row r="54" customFormat="false" ht="15" hidden="false" customHeight="false" outlineLevel="0" collapsed="false">
      <c r="A54" s="0" t="n">
        <v>11</v>
      </c>
      <c r="B54" s="0" t="n">
        <v>1.697</v>
      </c>
      <c r="C54" s="0" t="n">
        <v>1.906</v>
      </c>
      <c r="D54" s="0" t="n">
        <f aca="false">AVERAGE(B54:C54)</f>
        <v>1.8015</v>
      </c>
      <c r="E54" s="0" t="n">
        <f aca="false">STDEV(B54:C54)</f>
        <v>0.147785317267989</v>
      </c>
    </row>
    <row r="55" customFormat="false" ht="15" hidden="false" customHeight="false" outlineLevel="0" collapsed="false">
      <c r="A55" s="0" t="n">
        <v>12</v>
      </c>
      <c r="B55" s="0" t="n">
        <v>1.552</v>
      </c>
      <c r="C55" s="0" t="n">
        <v>1.834</v>
      </c>
      <c r="D55" s="0" t="n">
        <f aca="false">AVERAGE(B55:C55)</f>
        <v>1.693</v>
      </c>
      <c r="E55" s="0" t="n">
        <f aca="false">STDEV(B55:C55)</f>
        <v>0.199404112294606</v>
      </c>
    </row>
    <row r="56" customFormat="false" ht="15" hidden="false" customHeight="false" outlineLevel="0" collapsed="false">
      <c r="A56" s="0" t="n">
        <v>13</v>
      </c>
      <c r="B56" s="0" t="n">
        <v>1.326</v>
      </c>
      <c r="C56" s="0" t="n">
        <v>1.792</v>
      </c>
      <c r="D56" s="0" t="n">
        <f aca="false">AVERAGE(B56:C56)</f>
        <v>1.559</v>
      </c>
      <c r="E56" s="0" t="n">
        <f aca="false">STDEV(B56:C56)</f>
        <v>0.329511760032931</v>
      </c>
    </row>
    <row r="57" customFormat="false" ht="15" hidden="false" customHeight="false" outlineLevel="0" collapsed="false">
      <c r="A57" s="0" t="n">
        <v>14</v>
      </c>
      <c r="B57" s="0" t="n">
        <v>1.553</v>
      </c>
      <c r="C57" s="0" t="n">
        <v>1.586</v>
      </c>
      <c r="D57" s="0" t="n">
        <f aca="false">AVERAGE(B57:C57)</f>
        <v>1.5695</v>
      </c>
      <c r="E57" s="0" t="n">
        <f aca="false">STDEV(B57:C57)</f>
        <v>0.0233345237791562</v>
      </c>
    </row>
    <row r="58" customFormat="false" ht="15" hidden="false" customHeight="false" outlineLevel="0" collapsed="false">
      <c r="A58" s="0" t="n">
        <v>15</v>
      </c>
      <c r="B58" s="0" t="n">
        <v>2.66</v>
      </c>
      <c r="C58" s="0" t="n">
        <v>2.13</v>
      </c>
      <c r="D58" s="0" t="n">
        <f aca="false">AVERAGE(B58:C58)</f>
        <v>2.395</v>
      </c>
      <c r="E58" s="0" t="n">
        <f aca="false">STDEV(B58:C58)</f>
        <v>0.37476659402887</v>
      </c>
    </row>
    <row r="59" customFormat="false" ht="15" hidden="false" customHeight="false" outlineLevel="0" collapsed="false">
      <c r="A59" s="0" t="n">
        <v>16</v>
      </c>
      <c r="B59" s="0" t="n">
        <v>1.221</v>
      </c>
      <c r="C59" s="0" t="n">
        <v>2.463</v>
      </c>
      <c r="D59" s="0" t="n">
        <f aca="false">AVERAGE(B59:C59)</f>
        <v>1.842</v>
      </c>
      <c r="E59" s="0" t="n">
        <f aca="false">STDEV(B59:C59)</f>
        <v>0.878226622233692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showFormulas="false" showGridLines="true" showRowColHeaders="true" showZeros="true" rightToLeft="false" tabSelected="true" showOutlineSymbols="true" defaultGridColor="true" view="normal" topLeftCell="A1" colorId="64" zoomScale="64" zoomScaleNormal="64" zoomScalePageLayoutView="100" workbookViewId="0">
      <selection pane="topLeft" activeCell="G16" activeCellId="0" sqref="G16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0" t="n">
        <v>3.121</v>
      </c>
      <c r="B1" s="0" t="n">
        <v>3.194</v>
      </c>
      <c r="C1" s="0" t="n">
        <v>2.588</v>
      </c>
      <c r="D1" s="0" t="n">
        <v>2.644</v>
      </c>
      <c r="E1" s="0" t="n">
        <v>1.671</v>
      </c>
      <c r="F1" s="0" t="n">
        <v>1.156</v>
      </c>
      <c r="G1" s="0" t="n">
        <v>0.672</v>
      </c>
      <c r="H1" s="0" t="n">
        <v>0.629</v>
      </c>
      <c r="I1" s="0" t="n">
        <v>0.257</v>
      </c>
      <c r="J1" s="0" t="n">
        <v>0.195</v>
      </c>
    </row>
    <row r="2" customFormat="false" ht="13.8" hidden="false" customHeight="false" outlineLevel="0" collapsed="false">
      <c r="A2" s="0" t="n">
        <v>2.886</v>
      </c>
      <c r="B2" s="0" t="n">
        <v>3.071</v>
      </c>
      <c r="C2" s="0" t="n">
        <v>2.699</v>
      </c>
      <c r="D2" s="0" t="n">
        <v>2.508</v>
      </c>
      <c r="E2" s="0" t="n">
        <v>1.75</v>
      </c>
      <c r="F2" s="0" t="n">
        <v>1.294</v>
      </c>
      <c r="G2" s="0" t="n">
        <v>0.619</v>
      </c>
      <c r="H2" s="0" t="n">
        <v>0.517</v>
      </c>
      <c r="I2" s="0" t="n">
        <v>0.208</v>
      </c>
      <c r="J2" s="0" t="n">
        <v>0.222</v>
      </c>
    </row>
    <row r="3" customFormat="false" ht="13.8" hidden="false" customHeight="false" outlineLevel="0" collapsed="false">
      <c r="A3" s="0" t="n">
        <v>3.082</v>
      </c>
      <c r="B3" s="0" t="n">
        <v>2.794</v>
      </c>
      <c r="C3" s="0" t="n">
        <v>2.296</v>
      </c>
      <c r="D3" s="0" t="n">
        <v>3.163</v>
      </c>
      <c r="E3" s="0" t="n">
        <v>1.942</v>
      </c>
      <c r="F3" s="0" t="n">
        <v>1.002</v>
      </c>
      <c r="G3" s="0" t="n">
        <v>0.653</v>
      </c>
      <c r="H3" s="0" t="n">
        <v>0.527</v>
      </c>
      <c r="I3" s="0" t="n">
        <v>0.31</v>
      </c>
      <c r="J3" s="0" t="n">
        <v>0.231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Nourhan Kahwaji</dc:creator>
  <dc:description/>
  <dc:language>de-DE</dc:language>
  <cp:lastModifiedBy/>
  <dcterms:modified xsi:type="dcterms:W3CDTF">2020-03-09T10:20:15Z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