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pos\Introduction_Linear_Regression.git\trunk\"/>
    </mc:Choice>
  </mc:AlternateContent>
  <bookViews>
    <workbookView xWindow="-100" yWindow="-100" windowWidth="21800" windowHeight="11750" activeTab="1"/>
  </bookViews>
  <sheets>
    <sheet name="Manuell" sheetId="2" r:id="rId1"/>
    <sheet name="Excel-Funktionen" sheetId="1" r:id="rId2"/>
  </sheets>
  <definedNames>
    <definedName name="x">'Excel-Funktionen'!$B$2:$B$8</definedName>
    <definedName name="xbar">Manuell!$B$10</definedName>
    <definedName name="y">'Excel-Funktionen'!$C$2:$C$8</definedName>
    <definedName name="ybar">Manuell!$C$10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D7" i="2" l="1"/>
  <c r="D6" i="2"/>
  <c r="C10" i="2"/>
  <c r="E7" i="2" s="1"/>
  <c r="B10" i="2"/>
  <c r="D5" i="2" s="1"/>
  <c r="C9" i="2"/>
  <c r="B9" i="2"/>
  <c r="F7" i="2" l="1"/>
  <c r="E8" i="2"/>
  <c r="G5" i="2"/>
  <c r="E3" i="2"/>
  <c r="G7" i="2"/>
  <c r="E5" i="2"/>
  <c r="F5" i="2" s="1"/>
  <c r="D8" i="2"/>
  <c r="G6" i="2"/>
  <c r="E4" i="2"/>
  <c r="D3" i="2"/>
  <c r="D4" i="2"/>
  <c r="E6" i="2"/>
  <c r="F6" i="2" s="1"/>
  <c r="I10" i="1"/>
  <c r="I12" i="1" s="1"/>
  <c r="I5" i="1"/>
  <c r="F8" i="2" l="1"/>
  <c r="G8" i="2"/>
  <c r="F4" i="2"/>
  <c r="G4" i="2"/>
  <c r="G3" i="2"/>
  <c r="F3" i="2"/>
  <c r="F9" i="2" l="1"/>
  <c r="G9" i="2"/>
  <c r="F12" i="2" l="1"/>
  <c r="F15" i="2" s="1"/>
</calcChain>
</file>

<file path=xl/sharedStrings.xml><?xml version="1.0" encoding="utf-8"?>
<sst xmlns="http://schemas.openxmlformats.org/spreadsheetml/2006/main" count="14" uniqueCount="14">
  <si>
    <t>x</t>
  </si>
  <si>
    <t>y</t>
  </si>
  <si>
    <t>R^2</t>
  </si>
  <si>
    <t>a</t>
  </si>
  <si>
    <t>b</t>
  </si>
  <si>
    <t>r</t>
  </si>
  <si>
    <t>x-xbar</t>
  </si>
  <si>
    <t>y-ybar</t>
  </si>
  <si>
    <t>(x-xbar)(y-ybar)</t>
  </si>
  <si>
    <t>(x-xbar)^2</t>
  </si>
  <si>
    <t>Steigung</t>
  </si>
  <si>
    <t>Intersect</t>
  </si>
  <si>
    <t>Preis</t>
  </si>
  <si>
    <t>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</si>
</sst>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'Excel-Funktionen'!$B$3:$B$8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'Excel-Funktionen'!$C$3:$C$8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20</c:v>
                </c:pt>
                <c:pt idx="4">
                  <c:v>25</c:v>
                </c:pt>
                <c:pt idx="5">
                  <c:v>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6D-4A04-91F1-27BBDB48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08440"/>
        <c:axId val="520608832"/>
      </c:scatterChart>
      <c:valAx>
        <c:axId val="52060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608832"/>
        <c:crosses val="autoZero"/>
        <c:crossBetween val="midCat"/>
      </c:valAx>
      <c:valAx>
        <c:axId val="5206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60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431006</xdr:colOff>
      <xdr:row>2</xdr:row>
      <xdr:rowOff>19050</xdr:rowOff>
    </xdr:from>
    <xdr:to>
      <xdr:col>15</xdr:col>
      <xdr:colOff>431006</xdr:colOff>
      <xdr:row>18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937B0CE6-1526-49C6-A816-0C863263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M22" sqref="M22"/>
    </sheetView>
  </sheetViews>
  <sheetFormatPr baseColWidth="10" defaultRowHeight="14.5" x14ac:dyDescent="0.35"/>
  <cols>
    <col min="1" max="1" width="3.6328125" customWidth="1"/>
    <col min="6" max="6" width="14.54296875" customWidth="1"/>
    <col min="7" max="7" width="11.08984375" customWidth="1"/>
  </cols>
  <sheetData>
    <row r="2" spans="2:7" x14ac:dyDescent="0.35">
      <c r="B2" s="1" t="s">
        <v>0</v>
      </c>
      <c r="C2" s="1" t="s">
        <v>1</v>
      </c>
      <c r="D2" s="1" t="s">
        <v>6</v>
      </c>
      <c r="E2" s="1" t="s">
        <v>7</v>
      </c>
      <c r="F2" s="1" t="s">
        <v>8</v>
      </c>
      <c r="G2" s="1" t="s">
        <v>9</v>
      </c>
    </row>
    <row r="3" spans="2:7" x14ac:dyDescent="0.35">
      <c r="B3" s="1">
        <v>1</v>
      </c>
      <c r="C3" s="1">
        <v>50</v>
      </c>
      <c r="D3">
        <f t="shared" ref="D3:D8" si="0">B3-xbar</f>
        <v>-2.5</v>
      </c>
      <c r="E3">
        <f t="shared" ref="E3:E8" si="1">C3-ybar</f>
        <v>17.5</v>
      </c>
      <c r="F3">
        <f>D3*E3</f>
        <v>-43.75</v>
      </c>
      <c r="G3">
        <f>D3^2</f>
        <v>6.25</v>
      </c>
    </row>
    <row r="4" spans="2:7" x14ac:dyDescent="0.35">
      <c r="B4" s="1">
        <v>2</v>
      </c>
      <c r="C4" s="1">
        <v>40</v>
      </c>
      <c r="D4">
        <f t="shared" si="0"/>
        <v>-1.5</v>
      </c>
      <c r="E4">
        <f t="shared" si="1"/>
        <v>7.5</v>
      </c>
      <c r="F4">
        <f t="shared" ref="F4:F8" si="2">D4*E4</f>
        <v>-11.25</v>
      </c>
      <c r="G4">
        <f t="shared" ref="G4:G8" si="3">D4^2</f>
        <v>2.25</v>
      </c>
    </row>
    <row r="5" spans="2:7" x14ac:dyDescent="0.35">
      <c r="B5" s="1">
        <v>3</v>
      </c>
      <c r="C5" s="1">
        <v>45</v>
      </c>
      <c r="D5">
        <f t="shared" si="0"/>
        <v>-0.5</v>
      </c>
      <c r="E5">
        <f t="shared" si="1"/>
        <v>12.5</v>
      </c>
      <c r="F5">
        <f t="shared" si="2"/>
        <v>-6.25</v>
      </c>
      <c r="G5">
        <f t="shared" si="3"/>
        <v>0.25</v>
      </c>
    </row>
    <row r="6" spans="2:7" x14ac:dyDescent="0.35">
      <c r="B6" s="1">
        <v>4</v>
      </c>
      <c r="C6" s="1">
        <v>20</v>
      </c>
      <c r="D6">
        <f t="shared" si="0"/>
        <v>0.5</v>
      </c>
      <c r="E6">
        <f t="shared" si="1"/>
        <v>-12.5</v>
      </c>
      <c r="F6">
        <f t="shared" si="2"/>
        <v>-6.25</v>
      </c>
      <c r="G6">
        <f t="shared" si="3"/>
        <v>0.25</v>
      </c>
    </row>
    <row r="7" spans="2:7" x14ac:dyDescent="0.35">
      <c r="B7" s="1">
        <v>5</v>
      </c>
      <c r="C7" s="1">
        <v>25</v>
      </c>
      <c r="D7">
        <f t="shared" si="0"/>
        <v>1.5</v>
      </c>
      <c r="E7">
        <f t="shared" si="1"/>
        <v>-7.5</v>
      </c>
      <c r="F7">
        <f t="shared" si="2"/>
        <v>-11.25</v>
      </c>
      <c r="G7">
        <f t="shared" si="3"/>
        <v>2.25</v>
      </c>
    </row>
    <row r="8" spans="2:7" x14ac:dyDescent="0.35">
      <c r="B8" s="1">
        <v>6</v>
      </c>
      <c r="C8" s="1">
        <v>15</v>
      </c>
      <c r="D8">
        <f t="shared" si="0"/>
        <v>2.5</v>
      </c>
      <c r="E8">
        <f t="shared" si="1"/>
        <v>-17.5</v>
      </c>
      <c r="F8">
        <f t="shared" si="2"/>
        <v>-43.75</v>
      </c>
      <c r="G8">
        <f t="shared" si="3"/>
        <v>6.25</v>
      </c>
    </row>
    <row r="9" spans="2:7" x14ac:dyDescent="0.35">
      <c r="B9" s="2">
        <f>SUM(B3:B8)</f>
        <v>21</v>
      </c>
      <c r="C9" s="2">
        <f>SUM(C3:C8)</f>
        <v>195</v>
      </c>
      <c r="F9" s="2">
        <f>SUM(F3:F8)</f>
        <v>-122.5</v>
      </c>
      <c r="G9" s="2">
        <f>SUM(G3:G8)</f>
        <v>17.5</v>
      </c>
    </row>
    <row r="10" spans="2:7" x14ac:dyDescent="0.35">
      <c r="B10">
        <f>AVERAGE(B3:B8)</f>
        <v>3.5</v>
      </c>
      <c r="C10">
        <f>AVERAGE(C3:C8)</f>
        <v>32.5</v>
      </c>
    </row>
    <row r="12" spans="2:7" x14ac:dyDescent="0.35">
      <c r="E12" t="s">
        <v>10</v>
      </c>
      <c r="F12">
        <f>F9/G9</f>
        <v>-7</v>
      </c>
    </row>
    <row r="15" spans="2:7" x14ac:dyDescent="0.35">
      <c r="E15" t="s">
        <v>11</v>
      </c>
      <c r="F15">
        <f>ybar-F12*xbar</f>
        <v>57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F17" sqref="F17"/>
    </sheetView>
  </sheetViews>
  <sheetFormatPr baseColWidth="10" defaultRowHeight="14.5" x14ac:dyDescent="0.35"/>
  <cols>
    <col min="1" max="1" width="3.6328125" customWidth="1"/>
    <col min="7" max="7" width="4.36328125" customWidth="1"/>
    <col min="8" max="8" width="3.90625" bestFit="1" customWidth="1"/>
  </cols>
  <sheetData>
    <row r="2" spans="2:9" x14ac:dyDescent="0.35">
      <c r="B2" t="s">
        <v>12</v>
      </c>
      <c r="C2" t="s">
        <v>13</v>
      </c>
    </row>
    <row r="3" spans="2:9" x14ac:dyDescent="0.35">
      <c r="B3" s="1">
        <v>1</v>
      </c>
      <c r="C3" s="1">
        <v>50</v>
      </c>
    </row>
    <row r="4" spans="2:9" x14ac:dyDescent="0.35">
      <c r="B4" s="1">
        <v>2</v>
      </c>
      <c r="C4" s="1">
        <v>40</v>
      </c>
    </row>
    <row r="5" spans="2:9" x14ac:dyDescent="0.35">
      <c r="B5" s="1">
        <v>3</v>
      </c>
      <c r="C5" s="1">
        <v>45</v>
      </c>
      <c r="H5" t="s">
        <v>3</v>
      </c>
      <c r="I5">
        <f>SLOPE(y,x)</f>
        <v>-7</v>
      </c>
    </row>
    <row r="6" spans="2:9" x14ac:dyDescent="0.35">
      <c r="B6" s="1">
        <v>4</v>
      </c>
      <c r="C6" s="1">
        <v>20</v>
      </c>
    </row>
    <row r="7" spans="2:9" x14ac:dyDescent="0.35">
      <c r="B7" s="1">
        <v>5</v>
      </c>
      <c r="C7" s="1">
        <v>25</v>
      </c>
      <c r="H7" t="s">
        <v>4</v>
      </c>
      <c r="I7">
        <f>INTERCEPT(y,x)</f>
        <v>57</v>
      </c>
    </row>
    <row r="8" spans="2:9" x14ac:dyDescent="0.35">
      <c r="B8" s="1">
        <v>6</v>
      </c>
      <c r="C8" s="1">
        <v>15</v>
      </c>
    </row>
    <row r="10" spans="2:9" x14ac:dyDescent="0.35">
      <c r="H10" t="s">
        <v>2</v>
      </c>
      <c r="I10">
        <f>RSQ(y,x)</f>
        <v>0.82650602409638541</v>
      </c>
    </row>
    <row r="12" spans="2:9" x14ac:dyDescent="0.35">
      <c r="H12" t="s">
        <v>5</v>
      </c>
      <c r="I12">
        <f>SQRT(I10)</f>
        <v>0.90912376720465593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Manuell</vt:lpstr>
      <vt:lpstr>Excel-Funktionen</vt:lpstr>
      <vt:lpstr>x</vt:lpstr>
      <vt:lpstr>xbar</vt:lpstr>
      <vt:lpstr>y</vt:lpstr>
      <vt:lpstr>ybar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2019-03-03T10:05:17Z</dcterms:created>
  <dcterms:modified xsi:type="dcterms:W3CDTF">2020-12-27T11:16:40Z</dcterms:modified>
</cp:coreProperties>
</file>